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Mashyanov\Documents\2019.08.12 Ан отчет ФБ II кв 2019\analytics-2019ii-02\doc\"/>
    </mc:Choice>
  </mc:AlternateContent>
  <bookViews>
    <workbookView xWindow="0" yWindow="4320" windowWidth="18825" windowHeight="7185"/>
  </bookViews>
  <sheets>
    <sheet name="Доходы" sheetId="666" r:id="rId1"/>
  </sheets>
  <externalReferences>
    <externalReference r:id="rId2"/>
    <externalReference r:id="rId3"/>
    <externalReference r:id="rId4"/>
    <externalReference r:id="rId5"/>
  </externalReferences>
  <definedNames>
    <definedName name="_xlnm._FilterDatabase" localSheetId="0" hidden="1">Доходы!$A$13:$I$310</definedName>
    <definedName name="XDO_?BUDGET_NAME_S1?" localSheetId="0">#REF!</definedName>
    <definedName name="XDO_?BUDGET_NAME_S1?">#REF!</definedName>
    <definedName name="XDO_?BUDGET_NAME_S1_W?" localSheetId="0">#REF!</definedName>
    <definedName name="XDO_?BUDGET_NAME_S1_W?">#REF!</definedName>
    <definedName name="XDO_?COL_2_1_7?" localSheetId="0">#REF!</definedName>
    <definedName name="XDO_?COL_2_1_7?">#REF!</definedName>
    <definedName name="XDO_?COL_2_2_6?">'[1]2.2'!#REF!</definedName>
    <definedName name="XDO_?COL_3_1_4?" localSheetId="0">#REF!</definedName>
    <definedName name="XDO_?COL_3_1_4?">#REF!</definedName>
    <definedName name="XDO_?COL_3_2_5?" localSheetId="0">#REF!</definedName>
    <definedName name="XDO_?COL_3_2_5?">#REF!</definedName>
    <definedName name="XDO_?D06?" localSheetId="0">#REF!</definedName>
    <definedName name="XDO_?D06?">#REF!</definedName>
    <definedName name="XDO_?DATA004_S1?" localSheetId="0">#REF!</definedName>
    <definedName name="XDO_?DATA004_S1?">#REF!</definedName>
    <definedName name="XDO_?DATA004_S1_1?" localSheetId="0">#REF!</definedName>
    <definedName name="XDO_?DATA004_S1_1?">#REF!</definedName>
    <definedName name="XDO_?DATA004_S1_D?" localSheetId="0">#REF!</definedName>
    <definedName name="XDO_?DATA004_S1_D?">#REF!</definedName>
    <definedName name="XDO_?DATA004_S1_D_1?" localSheetId="0">#REF!</definedName>
    <definedName name="XDO_?DATA004_S1_D_1?">#REF!</definedName>
    <definedName name="XDO_?DATA004_S2?" localSheetId="0">#REF!</definedName>
    <definedName name="XDO_?DATA004_S2?">#REF!</definedName>
    <definedName name="XDO_?DATA004_S2_0?" localSheetId="0">#REF!</definedName>
    <definedName name="XDO_?DATA004_S2_0?">#REF!</definedName>
    <definedName name="XDO_?DATA004_S2_1?" localSheetId="0">#REF!</definedName>
    <definedName name="XDO_?DATA004_S2_1?">#REF!</definedName>
    <definedName name="XDO_?DATA004_S2_2?" localSheetId="0">#REF!</definedName>
    <definedName name="XDO_?DATA004_S2_2?">#REF!</definedName>
    <definedName name="XDO_?DATA004_S2_D?" localSheetId="0">#REF!</definedName>
    <definedName name="XDO_?DATA004_S2_D?">#REF!</definedName>
    <definedName name="XDO_?DATA004_S2_D_1?" localSheetId="0">#REF!</definedName>
    <definedName name="XDO_?DATA004_S2_D_1?">#REF!</definedName>
    <definedName name="XDO_?DATA004_S3_0?" localSheetId="0">#REF!</definedName>
    <definedName name="XDO_?DATA004_S3_0?">#REF!</definedName>
    <definedName name="XDO_?DATA004_S3_1?" localSheetId="0">#REF!</definedName>
    <definedName name="XDO_?DATA004_S3_1?">#REF!</definedName>
    <definedName name="XDO_?DATA004_S3_1_F0?" localSheetId="0">#REF!</definedName>
    <definedName name="XDO_?DATA004_S3_1_F0?">#REF!</definedName>
    <definedName name="XDO_?DATA004_S3_2?" localSheetId="0">#REF!</definedName>
    <definedName name="XDO_?DATA004_S3_2?">#REF!</definedName>
    <definedName name="XDO_?DATA004_S3_2_F0?" localSheetId="0">#REF!</definedName>
    <definedName name="XDO_?DATA004_S3_2_F0?">#REF!</definedName>
    <definedName name="XDO_?DATA004_S3_3_F0?" localSheetId="0">#REF!</definedName>
    <definedName name="XDO_?DATA004_S3_3_F0?">#REF!</definedName>
    <definedName name="XDO_?DATA004_S3_4_F0?" localSheetId="0">#REF!</definedName>
    <definedName name="XDO_?DATA004_S3_4_F0?">#REF!</definedName>
    <definedName name="XDO_?DATA004_S3_4_I_F0?" localSheetId="0">#REF!</definedName>
    <definedName name="XDO_?DATA004_S3_4_I_F0?">#REF!</definedName>
    <definedName name="XDO_?DATA004_S3_5_F0?" localSheetId="0">#REF!</definedName>
    <definedName name="XDO_?DATA004_S3_5_F0?">#REF!</definedName>
    <definedName name="XDO_?DATA004_S3_5_I_F0?" localSheetId="0">#REF!</definedName>
    <definedName name="XDO_?DATA004_S3_5_I_F0?">#REF!</definedName>
    <definedName name="XDO_?DATA004_S4_0?" localSheetId="0">#REF!</definedName>
    <definedName name="XDO_?DATA004_S4_0?">#REF!</definedName>
    <definedName name="XDO_?DATA004_S4_I?" localSheetId="0">#REF!</definedName>
    <definedName name="XDO_?DATA004_S4_I?">#REF!</definedName>
    <definedName name="XDO_?DATA004_S5_0?" localSheetId="0">#REF!</definedName>
    <definedName name="XDO_?DATA004_S5_0?">#REF!</definedName>
    <definedName name="XDO_?DATA004_S5_1?" localSheetId="0">#REF!</definedName>
    <definedName name="XDO_?DATA004_S5_1?">#REF!</definedName>
    <definedName name="XDO_?DATA004_S5_2?" localSheetId="0">#REF!</definedName>
    <definedName name="XDO_?DATA004_S5_2?">#REF!</definedName>
    <definedName name="XDO_?DATA004_S5_2_D?" localSheetId="0">#REF!</definedName>
    <definedName name="XDO_?DATA004_S5_2_D?">#REF!</definedName>
    <definedName name="XDO_?DATA004_S5_3?" localSheetId="0">#REF!</definedName>
    <definedName name="XDO_?DATA004_S5_3?">#REF!</definedName>
    <definedName name="XDO_?DATA004_S5_3_D?" localSheetId="0">#REF!</definedName>
    <definedName name="XDO_?DATA004_S5_3_D?">#REF!</definedName>
    <definedName name="XDO_?DATA004_S5_4?" localSheetId="0">#REF!</definedName>
    <definedName name="XDO_?DATA004_S5_4?">#REF!</definedName>
    <definedName name="XDO_?DATA004_S5_5?" localSheetId="0">#REF!</definedName>
    <definedName name="XDO_?DATA004_S5_5?">#REF!</definedName>
    <definedName name="XDO_?DATA004_S5_5_D?" localSheetId="0">#REF!</definedName>
    <definedName name="XDO_?DATA004_S5_5_D?">#REF!</definedName>
    <definedName name="XDO_?DATA004_S5_6?" localSheetId="0">#REF!</definedName>
    <definedName name="XDO_?DATA004_S5_6?">#REF!</definedName>
    <definedName name="XDO_?DATA004_S5_6_D?" localSheetId="0">#REF!</definedName>
    <definedName name="XDO_?DATA004_S5_6_D?">#REF!</definedName>
    <definedName name="XDO_?DATA004_S6_0?" localSheetId="0">#REF!</definedName>
    <definedName name="XDO_?DATA004_S6_0?">#REF!</definedName>
    <definedName name="XDO_?DATA005_S1?" localSheetId="0">#REF!</definedName>
    <definedName name="XDO_?DATA005_S1?">#REF!</definedName>
    <definedName name="XDO_?DATA005_S1_1?" localSheetId="0">#REF!</definedName>
    <definedName name="XDO_?DATA005_S1_1?">#REF!</definedName>
    <definedName name="XDO_?DATA005_S2_0?" localSheetId="0">#REF!</definedName>
    <definedName name="XDO_?DATA005_S2_0?">#REF!</definedName>
    <definedName name="XDO_?DATA005_S2_1?" localSheetId="0">#REF!</definedName>
    <definedName name="XDO_?DATA005_S2_1?">#REF!</definedName>
    <definedName name="XDO_?DATA005_S2_2?" localSheetId="0">#REF!</definedName>
    <definedName name="XDO_?DATA005_S2_2?">#REF!</definedName>
    <definedName name="XDO_?DATA005_S3_0?" localSheetId="0">#REF!</definedName>
    <definedName name="XDO_?DATA005_S3_0?">#REF!</definedName>
    <definedName name="XDO_?DATA005_S3_1?" localSheetId="0">#REF!</definedName>
    <definedName name="XDO_?DATA005_S3_1?">#REF!</definedName>
    <definedName name="XDO_?DATA005_S3_1_F0?" localSheetId="0">#REF!</definedName>
    <definedName name="XDO_?DATA005_S3_1_F0?">#REF!</definedName>
    <definedName name="XDO_?DATA005_S3_2?" localSheetId="0">#REF!</definedName>
    <definedName name="XDO_?DATA005_S3_2?">#REF!</definedName>
    <definedName name="XDO_?DATA005_S3_2_F0?" localSheetId="0">#REF!</definedName>
    <definedName name="XDO_?DATA005_S3_2_F0?">#REF!</definedName>
    <definedName name="XDO_?DATA005_S3_3_F0?" localSheetId="0">#REF!</definedName>
    <definedName name="XDO_?DATA005_S3_3_F0?">#REF!</definedName>
    <definedName name="XDO_?DATA005_S3_4_F0?" localSheetId="0">#REF!</definedName>
    <definedName name="XDO_?DATA005_S3_4_F0?">#REF!</definedName>
    <definedName name="XDO_?DATA005_S3_4_I_F0?" localSheetId="0">#REF!</definedName>
    <definedName name="XDO_?DATA005_S3_4_I_F0?">#REF!</definedName>
    <definedName name="XDO_?DATA005_S3_5_F0?" localSheetId="0">#REF!</definedName>
    <definedName name="XDO_?DATA005_S3_5_F0?">#REF!</definedName>
    <definedName name="XDO_?DATA005_S3_5_I_F0?" localSheetId="0">#REF!</definedName>
    <definedName name="XDO_?DATA005_S3_5_I_F0?">#REF!</definedName>
    <definedName name="XDO_?DATA005_S4_0?" localSheetId="0">#REF!</definedName>
    <definedName name="XDO_?DATA005_S4_0?">#REF!</definedName>
    <definedName name="XDO_?DATA005_S4_I?" localSheetId="0">#REF!</definedName>
    <definedName name="XDO_?DATA005_S4_I?">#REF!</definedName>
    <definedName name="XDO_?DATA005_S5_0?" localSheetId="0">#REF!</definedName>
    <definedName name="XDO_?DATA005_S5_0?">#REF!</definedName>
    <definedName name="XDO_?DATA005_S5_1?" localSheetId="0">#REF!</definedName>
    <definedName name="XDO_?DATA005_S5_1?">#REF!</definedName>
    <definedName name="XDO_?DATA005_S5_2?" localSheetId="0">#REF!</definedName>
    <definedName name="XDO_?DATA005_S5_2?">#REF!</definedName>
    <definedName name="XDO_?DATA005_S5_2_D?" localSheetId="0">#REF!</definedName>
    <definedName name="XDO_?DATA005_S5_2_D?">#REF!</definedName>
    <definedName name="XDO_?DATA005_S5_3?" localSheetId="0">#REF!</definedName>
    <definedName name="XDO_?DATA005_S5_3?">#REF!</definedName>
    <definedName name="XDO_?DATA005_S5_3_D?" localSheetId="0">#REF!</definedName>
    <definedName name="XDO_?DATA005_S5_3_D?">#REF!</definedName>
    <definedName name="XDO_?DATA005_S5_4?" localSheetId="0">#REF!</definedName>
    <definedName name="XDO_?DATA005_S5_4?">#REF!</definedName>
    <definedName name="XDO_?DATA005_S5_5?" localSheetId="0">#REF!</definedName>
    <definedName name="XDO_?DATA005_S5_5?">#REF!</definedName>
    <definedName name="XDO_?DATA005_S5_5_D?" localSheetId="0">#REF!</definedName>
    <definedName name="XDO_?DATA005_S5_5_D?">#REF!</definedName>
    <definedName name="XDO_?DATA005_S5_6?" localSheetId="0">#REF!</definedName>
    <definedName name="XDO_?DATA005_S5_6?">#REF!</definedName>
    <definedName name="XDO_?DATA005_S5_6_D?" localSheetId="0">#REF!</definedName>
    <definedName name="XDO_?DATA005_S5_6_D?">#REF!</definedName>
    <definedName name="XDO_?DATA005_S6_1?" localSheetId="0">#REF!</definedName>
    <definedName name="XDO_?DATA005_S6_1?">#REF!</definedName>
    <definedName name="XDO_?DATA005_S6_2?" localSheetId="0">#REF!</definedName>
    <definedName name="XDO_?DATA005_S6_2?">#REF!</definedName>
    <definedName name="XDO_?DATA005_S6_2_D?" localSheetId="0">#REF!</definedName>
    <definedName name="XDO_?DATA005_S6_2_D?">#REF!</definedName>
    <definedName name="XDO_?DATA005_S6_2_D_1?" localSheetId="0">#REF!</definedName>
    <definedName name="XDO_?DATA005_S6_2_D_1?">#REF!</definedName>
    <definedName name="XDO_?DATA005_S6_3?" localSheetId="0">#REF!</definedName>
    <definedName name="XDO_?DATA005_S6_3?">#REF!</definedName>
    <definedName name="XDO_?DATA005_S6_3_D?" localSheetId="0">#REF!</definedName>
    <definedName name="XDO_?DATA005_S6_3_D?">#REF!</definedName>
    <definedName name="XDO_?DATA005_S6_3_D_1?" localSheetId="0">#REF!</definedName>
    <definedName name="XDO_?DATA005_S6_3_D_1?">#REF!</definedName>
    <definedName name="XDO_?DATA006_S1?" localSheetId="0">#REF!</definedName>
    <definedName name="XDO_?DATA006_S1?">#REF!</definedName>
    <definedName name="XDO_?DATA006_S1_1?" localSheetId="0">#REF!</definedName>
    <definedName name="XDO_?DATA006_S1_1?">#REF!</definedName>
    <definedName name="XDO_?DATA006_S2_0?" localSheetId="0">#REF!</definedName>
    <definedName name="XDO_?DATA006_S2_0?">#REF!</definedName>
    <definedName name="XDO_?DATA006_S2_1?" localSheetId="0">#REF!</definedName>
    <definedName name="XDO_?DATA006_S2_1?">#REF!</definedName>
    <definedName name="XDO_?DATA006_S3_0?" localSheetId="0">#REF!</definedName>
    <definedName name="XDO_?DATA006_S3_0?">#REF!</definedName>
    <definedName name="XDO_?DATA006_S3_1?" localSheetId="0">#REF!</definedName>
    <definedName name="XDO_?DATA006_S3_1?">#REF!</definedName>
    <definedName name="XDO_?DATA006_S3_1_F0?" localSheetId="0">#REF!</definedName>
    <definedName name="XDO_?DATA006_S3_1_F0?">#REF!</definedName>
    <definedName name="XDO_?DATA006_S3_2?" localSheetId="0">#REF!</definedName>
    <definedName name="XDO_?DATA006_S3_2?">#REF!</definedName>
    <definedName name="XDO_?DATA006_S3_2_F0?" localSheetId="0">#REF!</definedName>
    <definedName name="XDO_?DATA006_S3_2_F0?">#REF!</definedName>
    <definedName name="XDO_?DATA006_S3_3_F0?" localSheetId="0">#REF!</definedName>
    <definedName name="XDO_?DATA006_S3_3_F0?">#REF!</definedName>
    <definedName name="XDO_?DATA006_S4_I?" localSheetId="0">#REF!</definedName>
    <definedName name="XDO_?DATA006_S4_I?">#REF!</definedName>
    <definedName name="XDO_?DATA006_S5_1?" localSheetId="0">#REF!</definedName>
    <definedName name="XDO_?DATA006_S5_1?">#REF!</definedName>
    <definedName name="XDO_?DATA006_S5_2?" localSheetId="0">#REF!</definedName>
    <definedName name="XDO_?DATA006_S5_2?">#REF!</definedName>
    <definedName name="XDO_?DATA006_S5_2_D?" localSheetId="0">#REF!</definedName>
    <definedName name="XDO_?DATA006_S5_2_D?">#REF!</definedName>
    <definedName name="XDO_?DATA006_S5_3?" localSheetId="0">#REF!</definedName>
    <definedName name="XDO_?DATA006_S5_3?">#REF!</definedName>
    <definedName name="XDO_?DATA006_S5_3_D?" localSheetId="0">#REF!</definedName>
    <definedName name="XDO_?DATA006_S5_3_D?">#REF!</definedName>
    <definedName name="XDO_?DATA006_S5_4?" localSheetId="0">#REF!</definedName>
    <definedName name="XDO_?DATA006_S5_4?">#REF!</definedName>
    <definedName name="XDO_?DATA006_S5_5?" localSheetId="0">#REF!</definedName>
    <definedName name="XDO_?DATA006_S5_5?">#REF!</definedName>
    <definedName name="XDO_?DATA006_S5_5_D?" localSheetId="0">#REF!</definedName>
    <definedName name="XDO_?DATA006_S5_5_D?">#REF!</definedName>
    <definedName name="XDO_?DATA006_S5_6?" localSheetId="0">#REF!</definedName>
    <definedName name="XDO_?DATA006_S5_6?">#REF!</definedName>
    <definedName name="XDO_?DATA006_S5_6_D?" localSheetId="0">#REF!</definedName>
    <definedName name="XDO_?DATA006_S5_6_D?">#REF!</definedName>
    <definedName name="XDO_?DATA006_S6_1?" localSheetId="0">#REF!</definedName>
    <definedName name="XDO_?DATA006_S6_1?">#REF!</definedName>
    <definedName name="XDO_?DATA006_S6_2?" localSheetId="0">#REF!</definedName>
    <definedName name="XDO_?DATA006_S6_2?">#REF!</definedName>
    <definedName name="XDO_?DATA006_S6_2_D?" localSheetId="0">#REF!</definedName>
    <definedName name="XDO_?DATA006_S6_2_D?">#REF!</definedName>
    <definedName name="XDO_?DATA006_S6_2_D_1?" localSheetId="0">#REF!</definedName>
    <definedName name="XDO_?DATA006_S6_2_D_1?">#REF!</definedName>
    <definedName name="XDO_?DATA006_S6_3?" localSheetId="0">#REF!</definedName>
    <definedName name="XDO_?DATA006_S6_3?">#REF!</definedName>
    <definedName name="XDO_?DATA006_S6_3_D?" localSheetId="0">#REF!</definedName>
    <definedName name="XDO_?DATA006_S6_3_D?">#REF!</definedName>
    <definedName name="XDO_?DATA006_S6_3_D_1?" localSheetId="0">#REF!</definedName>
    <definedName name="XDO_?DATA006_S6_3_D_1?">#REF!</definedName>
    <definedName name="XDO_?DATA007_S3?" localSheetId="0">#REF!</definedName>
    <definedName name="XDO_?DATA007_S3?">#REF!</definedName>
    <definedName name="XDO_?DATA007_S3_1?" localSheetId="0">#REF!</definedName>
    <definedName name="XDO_?DATA007_S3_1?">#REF!</definedName>
    <definedName name="XDO_?DATA007_S3_D?" localSheetId="0">#REF!</definedName>
    <definedName name="XDO_?DATA007_S3_D?">#REF!</definedName>
    <definedName name="XDO_?DATA007_S3_D_1?" localSheetId="0">#REF!</definedName>
    <definedName name="XDO_?DATA007_S3_D_1?">#REF!</definedName>
    <definedName name="XDO_?DATA007_S5_1?" localSheetId="0">#REF!</definedName>
    <definedName name="XDO_?DATA007_S5_1?">#REF!</definedName>
    <definedName name="XDO_?DATA007_S5_2?" localSheetId="0">#REF!</definedName>
    <definedName name="XDO_?DATA007_S5_2?">#REF!</definedName>
    <definedName name="XDO_?DATA007_S5_2_D?" localSheetId="0">#REF!</definedName>
    <definedName name="XDO_?DATA007_S5_2_D?">#REF!</definedName>
    <definedName name="XDO_?DATA007_S5_3?" localSheetId="0">#REF!</definedName>
    <definedName name="XDO_?DATA007_S5_3?">#REF!</definedName>
    <definedName name="XDO_?DATA007_S5_3_D?" localSheetId="0">#REF!</definedName>
    <definedName name="XDO_?DATA007_S5_3_D?">#REF!</definedName>
    <definedName name="XDO_?DATA007_S5_4?" localSheetId="0">#REF!</definedName>
    <definedName name="XDO_?DATA007_S5_4?">#REF!</definedName>
    <definedName name="XDO_?DATA007_S5_5?" localSheetId="0">#REF!</definedName>
    <definedName name="XDO_?DATA007_S5_5?">#REF!</definedName>
    <definedName name="XDO_?DATA007_S5_5_D?" localSheetId="0">#REF!</definedName>
    <definedName name="XDO_?DATA007_S5_5_D?">#REF!</definedName>
    <definedName name="XDO_?DATA007_S5_6?" localSheetId="0">#REF!</definedName>
    <definedName name="XDO_?DATA007_S5_6?">#REF!</definedName>
    <definedName name="XDO_?DATA007_S5_6_D?" localSheetId="0">#REF!</definedName>
    <definedName name="XDO_?DATA007_S5_6_D?">#REF!</definedName>
    <definedName name="XDO_?DATA007_S6_1?" localSheetId="0">#REF!</definedName>
    <definedName name="XDO_?DATA007_S6_1?">#REF!</definedName>
    <definedName name="XDO_?DATA007_S6_2?" localSheetId="0">#REF!</definedName>
    <definedName name="XDO_?DATA007_S6_2?">#REF!</definedName>
    <definedName name="XDO_?DATA007_S6_2_D?" localSheetId="0">#REF!</definedName>
    <definedName name="XDO_?DATA007_S6_2_D?">#REF!</definedName>
    <definedName name="XDO_?DATA007_S6_2_D_1?" localSheetId="0">#REF!</definedName>
    <definedName name="XDO_?DATA007_S6_2_D_1?">#REF!</definedName>
    <definedName name="XDO_?DATA007_S6_3?" localSheetId="0">#REF!</definedName>
    <definedName name="XDO_?DATA007_S6_3?">#REF!</definedName>
    <definedName name="XDO_?DATA007_S6_3_D?" localSheetId="0">#REF!</definedName>
    <definedName name="XDO_?DATA007_S6_3_D?">#REF!</definedName>
    <definedName name="XDO_?DATA007_S6_3_D_1?" localSheetId="0">#REF!</definedName>
    <definedName name="XDO_?DATA007_S6_3_D_1?">#REF!</definedName>
    <definedName name="XDO_?DATA008_S3?" localSheetId="0">#REF!</definedName>
    <definedName name="XDO_?DATA008_S3?">#REF!</definedName>
    <definedName name="XDO_?DATA008_S3_1?" localSheetId="0">#REF!</definedName>
    <definedName name="XDO_?DATA008_S3_1?">#REF!</definedName>
    <definedName name="XDO_?DATA008_S3_D?" localSheetId="0">#REF!</definedName>
    <definedName name="XDO_?DATA008_S3_D?">#REF!</definedName>
    <definedName name="XDO_?DATA008_S3_D_1?" localSheetId="0">#REF!</definedName>
    <definedName name="XDO_?DATA008_S3_D_1?">#REF!</definedName>
    <definedName name="XDO_?DATA008_S6_1?" localSheetId="0">#REF!</definedName>
    <definedName name="XDO_?DATA008_S6_1?">#REF!</definedName>
    <definedName name="XDO_?DATA008_S6_2?" localSheetId="0">#REF!</definedName>
    <definedName name="XDO_?DATA008_S6_2?">#REF!</definedName>
    <definedName name="XDO_?DATA008_S6_2_D?" localSheetId="0">#REF!</definedName>
    <definedName name="XDO_?DATA008_S6_2_D?">#REF!</definedName>
    <definedName name="XDO_?DATA008_S6_2_D_1?" localSheetId="0">#REF!</definedName>
    <definedName name="XDO_?DATA008_S6_2_D_1?">#REF!</definedName>
    <definedName name="XDO_?DATA008_S6_3?" localSheetId="0">#REF!</definedName>
    <definedName name="XDO_?DATA008_S6_3?">#REF!</definedName>
    <definedName name="XDO_?DATA008_S6_3_D?" localSheetId="0">#REF!</definedName>
    <definedName name="XDO_?DATA008_S6_3_D?">#REF!</definedName>
    <definedName name="XDO_?DATA008_S6_3_D_1?" localSheetId="0">#REF!</definedName>
    <definedName name="XDO_?DATA008_S6_3_D_1?">#REF!</definedName>
    <definedName name="XDO_?DATA009_S3?" localSheetId="0">#REF!</definedName>
    <definedName name="XDO_?DATA009_S3?">#REF!</definedName>
    <definedName name="XDO_?DATA009_S3_1?" localSheetId="0">#REF!</definedName>
    <definedName name="XDO_?DATA009_S3_1?">#REF!</definedName>
    <definedName name="XDO_?DATA009_S3_D?" localSheetId="0">#REF!</definedName>
    <definedName name="XDO_?DATA009_S3_D?">#REF!</definedName>
    <definedName name="XDO_?DATA009_S3_D_1?" localSheetId="0">#REF!</definedName>
    <definedName name="XDO_?DATA009_S3_D_1?">#REF!</definedName>
    <definedName name="XDO_?DATA010_S3?" localSheetId="0">#REF!</definedName>
    <definedName name="XDO_?DATA010_S3?">#REF!</definedName>
    <definedName name="XDO_?DATA010_S3_D?" localSheetId="0">#REF!</definedName>
    <definedName name="XDO_?DATA010_S3_D?">#REF!</definedName>
    <definedName name="XDO_?DATA010_S3_D_1?" localSheetId="0">#REF!</definedName>
    <definedName name="XDO_?DATA010_S3_D_1?">#REF!</definedName>
    <definedName name="XDO_?DESC1?" localSheetId="0">#REF!</definedName>
    <definedName name="XDO_?DESC1?">#REF!</definedName>
    <definedName name="XDO_?KBK_R1?" localSheetId="0">#REF!</definedName>
    <definedName name="XDO_?KBK_R1?">#REF!</definedName>
    <definedName name="XDO_?KBK_R2?" localSheetId="0">#REF!</definedName>
    <definedName name="XDO_?KBK_R2?">#REF!</definedName>
    <definedName name="XDO_?KBK_R3?" localSheetId="0">#REF!</definedName>
    <definedName name="XDO_?KBK_R3?">#REF!</definedName>
    <definedName name="XDO_?KBK_R4?" localSheetId="0">#REF!</definedName>
    <definedName name="XDO_?KBK_R4?">#REF!</definedName>
    <definedName name="XDO_?KP_206_11_VS?" localSheetId="0">#REF!</definedName>
    <definedName name="XDO_?KP_206_11_VS?">#REF!</definedName>
    <definedName name="XDO_?LINE_NAME_S1_1?" localSheetId="0">#REF!</definedName>
    <definedName name="XDO_?LINE_NAME_S1_1?">#REF!</definedName>
    <definedName name="XDO_?LINE_NAME_S1_D?" localSheetId="0">#REF!</definedName>
    <definedName name="XDO_?LINE_NAME_S1_D?">#REF!</definedName>
    <definedName name="XDO_?LINE_NAME_S1_D_1?" localSheetId="0">#REF!</definedName>
    <definedName name="XDO_?LINE_NAME_S1_D_1?">#REF!</definedName>
    <definedName name="XDO_?LINE_NAME_S2_1?" localSheetId="0">#REF!</definedName>
    <definedName name="XDO_?LINE_NAME_S2_1?">#REF!</definedName>
    <definedName name="XDO_?LINE_NAME_S2_D?" localSheetId="0">#REF!</definedName>
    <definedName name="XDO_?LINE_NAME_S2_D?">#REF!</definedName>
    <definedName name="XDO_?LINE_NAME_S2_D_1?" localSheetId="0">#REF!</definedName>
    <definedName name="XDO_?LINE_NAME_S2_D_1?">#REF!</definedName>
    <definedName name="XDO_?LINE_NAME_S3_1_FO?" localSheetId="0">#REF!</definedName>
    <definedName name="XDO_?LINE_NAME_S3_1_FO?">#REF!</definedName>
    <definedName name="XDO_?LINE_NAME_S3_2_FO?" localSheetId="0">#REF!</definedName>
    <definedName name="XDO_?LINE_NAME_S3_2_FO?">#REF!</definedName>
    <definedName name="XDO_?LINE_NAME_S3_4_F0?" localSheetId="0">#REF!</definedName>
    <definedName name="XDO_?LINE_NAME_S3_4_F0?">#REF!</definedName>
    <definedName name="XDO_?LINE_NAME_S3_5_F0?" localSheetId="0">#REF!</definedName>
    <definedName name="XDO_?LINE_NAME_S3_5_F0?">#REF!</definedName>
    <definedName name="XDO_?LINE_NAME_S3_D?" localSheetId="0">#REF!</definedName>
    <definedName name="XDO_?LINE_NAME_S3_D?">#REF!</definedName>
    <definedName name="XDO_?LINE_NAME_S3_D_1?" localSheetId="0">#REF!</definedName>
    <definedName name="XDO_?LINE_NAME_S3_D_1?">#REF!</definedName>
    <definedName name="XDO_?LINE_NAME_S4_1?" localSheetId="0">#REF!</definedName>
    <definedName name="XDO_?LINE_NAME_S4_1?">#REF!</definedName>
    <definedName name="XDO_?LINE_NAME_S5_2_D?" localSheetId="0">#REF!</definedName>
    <definedName name="XDO_?LINE_NAME_S5_2_D?">#REF!</definedName>
    <definedName name="XDO_?LINE_NAME_S5_3_D?" localSheetId="0">#REF!</definedName>
    <definedName name="XDO_?LINE_NAME_S5_3_D?">#REF!</definedName>
    <definedName name="XDO_?LINE_NAME_S5_5_D?" localSheetId="0">#REF!</definedName>
    <definedName name="XDO_?LINE_NAME_S5_5_D?">#REF!</definedName>
    <definedName name="XDO_?LINE_NAME_S5_6_D?" localSheetId="0">#REF!</definedName>
    <definedName name="XDO_?LINE_NAME_S5_6_D?">#REF!</definedName>
    <definedName name="XDO_?LINE_NAME_S6_2_D?" localSheetId="0">#REF!</definedName>
    <definedName name="XDO_?LINE_NAME_S6_2_D?">#REF!</definedName>
    <definedName name="XDO_?LINE_NAME_S6_2_D_1?" localSheetId="0">#REF!</definedName>
    <definedName name="XDO_?LINE_NAME_S6_2_D_1?">#REF!</definedName>
    <definedName name="XDO_?LINE_NAME_S6_3_D?" localSheetId="0">#REF!</definedName>
    <definedName name="XDO_?LINE_NAME_S6_3_D?">#REF!</definedName>
    <definedName name="XDO_?LINE_NAME_S6_3_D_1?" localSheetId="0">#REF!</definedName>
    <definedName name="XDO_?LINE_NAME_S6_3_D_1?">#REF!</definedName>
    <definedName name="XDO_?MEASURE?" localSheetId="0">#REF!</definedName>
    <definedName name="XDO_?MEASURE?">#REF!</definedName>
    <definedName name="XDO_?OKATO_CODE_S1?" localSheetId="0">#REF!</definedName>
    <definedName name="XDO_?OKATO_CODE_S1?">#REF!</definedName>
    <definedName name="XDO_?ON_DATE?" localSheetId="0">#REF!</definedName>
    <definedName name="XDO_?ON_DATE?">#REF!</definedName>
    <definedName name="XDO_?PB_221_VS?" localSheetId="0">#REF!</definedName>
    <definedName name="XDO_?PB_221_VS?">#REF!</definedName>
    <definedName name="XDO_?PPP_CODE_S1?" localSheetId="0">#REF!</definedName>
    <definedName name="XDO_?PPP_CODE_S1?">#REF!</definedName>
    <definedName name="XDO_?REPORT_DATE_S1?" localSheetId="0">#REF!</definedName>
    <definedName name="XDO_?REPORT_DATE_S1?">#REF!</definedName>
    <definedName name="XDO_?REPORT_DATE_TEXT_S1?" localSheetId="0">#REF!</definedName>
    <definedName name="XDO_?REPORT_DATE_TEXT_S1?">#REF!</definedName>
    <definedName name="XDO_?SEC3_DATA003?">#REF!</definedName>
    <definedName name="XDO_?SEC3_DATA004?">#REF!</definedName>
    <definedName name="XDO_?SEC3_DATA005?">#REF!</definedName>
    <definedName name="XDO_?SEC3_DATA006?">#REF!</definedName>
    <definedName name="XDO_?SEC3_I_DATA003?">#REF!</definedName>
    <definedName name="XDO_?SEC3_I_DATA004?">#REF!</definedName>
    <definedName name="XDO_?SEC3_I_DATA005?">#REF!</definedName>
    <definedName name="XDO_?SEC3_I_DATA006?">#REF!</definedName>
    <definedName name="XDO_?SEC3_LINE_NAME?">#REF!</definedName>
    <definedName name="XDO_?SEC3_SEGMENT1?">#REF!</definedName>
    <definedName name="XDO_?SEC3_SEGMENT3?">#REF!</definedName>
    <definedName name="XDO_?SEC3_SEGMENT4?">#REF!</definedName>
    <definedName name="XDO_?SEC3_SEGMENT5?">#REF!</definedName>
    <definedName name="XDO_?SEC3_SEGMENT6?">#REF!</definedName>
    <definedName name="XDO_?SEGMENT1_S1_1?" localSheetId="0">#REF!</definedName>
    <definedName name="XDO_?SEGMENT1_S1_1?">#REF!</definedName>
    <definedName name="XDO_?SEGMENT1_S2_1?" localSheetId="0">#REF!</definedName>
    <definedName name="XDO_?SEGMENT1_S2_1?">#REF!</definedName>
    <definedName name="XDO_?SEGMENT1_S3_1_F0?" localSheetId="0">#REF!</definedName>
    <definedName name="XDO_?SEGMENT1_S3_1_F0?">#REF!</definedName>
    <definedName name="XDO_?SEGMENT1_S3_2_F0?" localSheetId="0">#REF!</definedName>
    <definedName name="XDO_?SEGMENT1_S3_2_F0?">#REF!</definedName>
    <definedName name="XDO_?SEGMENT1_S4_1?" localSheetId="0">#REF!</definedName>
    <definedName name="XDO_?SEGMENT1_S4_1?">#REF!</definedName>
    <definedName name="XDO_?SEGMENT2_S1_1?" localSheetId="0">#REF!</definedName>
    <definedName name="XDO_?SEGMENT2_S1_1?">#REF!</definedName>
    <definedName name="XDO_?SEGMENT2_S1_D?" localSheetId="0">#REF!</definedName>
    <definedName name="XDO_?SEGMENT2_S1_D?">#REF!</definedName>
    <definedName name="XDO_?SEGMENT2_S1_D_1?" localSheetId="0">#REF!</definedName>
    <definedName name="XDO_?SEGMENT2_S1_D_1?">#REF!</definedName>
    <definedName name="XDO_?SEGMENT2_S2_1?" localSheetId="0">#REF!</definedName>
    <definedName name="XDO_?SEGMENT2_S2_1?">#REF!</definedName>
    <definedName name="XDO_?SEGMENT2_S2_D?" localSheetId="0">#REF!</definedName>
    <definedName name="XDO_?SEGMENT2_S2_D?">#REF!</definedName>
    <definedName name="XDO_?SEGMENT2_S2_D_1?" localSheetId="0">#REF!</definedName>
    <definedName name="XDO_?SEGMENT2_S2_D_1?">#REF!</definedName>
    <definedName name="XDO_?SEGMENT2_S3_1_F0?" localSheetId="0">#REF!</definedName>
    <definedName name="XDO_?SEGMENT2_S3_1_F0?">#REF!</definedName>
    <definedName name="XDO_?SEGMENT2_S3_2_F0?" localSheetId="0">#REF!</definedName>
    <definedName name="XDO_?SEGMENT2_S3_2_F0?">#REF!</definedName>
    <definedName name="XDO_?SEGMENT2_S3_4_F0?" localSheetId="0">#REF!</definedName>
    <definedName name="XDO_?SEGMENT2_S3_4_F0?">#REF!</definedName>
    <definedName name="XDO_?SEGMENT2_S3_5_F0?" localSheetId="0">#REF!</definedName>
    <definedName name="XDO_?SEGMENT2_S3_5_F0?">#REF!</definedName>
    <definedName name="XDO_?SEGMENT2_S3_D?" localSheetId="0">#REF!</definedName>
    <definedName name="XDO_?SEGMENT2_S3_D?">#REF!</definedName>
    <definedName name="XDO_?SEGMENT2_S3_D_1?" localSheetId="0">#REF!</definedName>
    <definedName name="XDO_?SEGMENT2_S3_D_1?">#REF!</definedName>
    <definedName name="XDO_?SEGMENT2_S4_1?" localSheetId="0">#REF!</definedName>
    <definedName name="XDO_?SEGMENT2_S4_1?">#REF!</definedName>
    <definedName name="XDO_?SEGMENT2_S5_2_D?" localSheetId="0">#REF!</definedName>
    <definedName name="XDO_?SEGMENT2_S5_2_D?">#REF!</definedName>
    <definedName name="XDO_?SEGMENT2_S5_3_D?" localSheetId="0">#REF!</definedName>
    <definedName name="XDO_?SEGMENT2_S5_3_D?">#REF!</definedName>
    <definedName name="XDO_?SEGMENT2_S5_5_D?" localSheetId="0">#REF!</definedName>
    <definedName name="XDO_?SEGMENT2_S5_5_D?">#REF!</definedName>
    <definedName name="XDO_?SEGMENT2_S5_6_D?" localSheetId="0">#REF!</definedName>
    <definedName name="XDO_?SEGMENT2_S5_6_D?">#REF!</definedName>
    <definedName name="XDO_?SEGMENT2_S6_2_D?" localSheetId="0">#REF!</definedName>
    <definedName name="XDO_?SEGMENT2_S6_2_D?">#REF!</definedName>
    <definedName name="XDO_?SEGMENT2_S6_2_D_1?" localSheetId="0">#REF!</definedName>
    <definedName name="XDO_?SEGMENT2_S6_2_D_1?">#REF!</definedName>
    <definedName name="XDO_?SEGMENT2_S6_3_D?" localSheetId="0">#REF!</definedName>
    <definedName name="XDO_?SEGMENT2_S6_3_D?">#REF!</definedName>
    <definedName name="XDO_?SEGMENT2_S6_3_D_1?" localSheetId="0">#REF!</definedName>
    <definedName name="XDO_?SEGMENT2_S6_3_D_1?">#REF!</definedName>
    <definedName name="XDO_?SEGMENT3_S1_1?" localSheetId="0">#REF!</definedName>
    <definedName name="XDO_?SEGMENT3_S1_1?">#REF!</definedName>
    <definedName name="XDO_?SEGMENT3_S2_1?" localSheetId="0">#REF!</definedName>
    <definedName name="XDO_?SEGMENT3_S2_1?">#REF!</definedName>
    <definedName name="XDO_?SEGMENT3_S2_D?" localSheetId="0">#REF!</definedName>
    <definedName name="XDO_?SEGMENT3_S2_D?">#REF!</definedName>
    <definedName name="XDO_?SEGMENT3_S2_D_1?" localSheetId="0">#REF!</definedName>
    <definedName name="XDO_?SEGMENT3_S2_D_1?">#REF!</definedName>
    <definedName name="XDO_?SEGMENT3_S3_1_F0?" localSheetId="0">#REF!</definedName>
    <definedName name="XDO_?SEGMENT3_S3_1_F0?">#REF!</definedName>
    <definedName name="XDO_?SEGMENT3_S3_2_F0?" localSheetId="0">#REF!</definedName>
    <definedName name="XDO_?SEGMENT3_S3_2_F0?">#REF!</definedName>
    <definedName name="XDO_?SEGMENT3_S3_4_F0?" localSheetId="0">#REF!</definedName>
    <definedName name="XDO_?SEGMENT3_S3_4_F0?">#REF!</definedName>
    <definedName name="XDO_?SEGMENT3_S3_5_F0?" localSheetId="0">#REF!</definedName>
    <definedName name="XDO_?SEGMENT3_S3_5_F0?">#REF!</definedName>
    <definedName name="XDO_?SEGMENT3_S3_D?" localSheetId="0">#REF!</definedName>
    <definedName name="XDO_?SEGMENT3_S3_D?">#REF!</definedName>
    <definedName name="XDO_?SEGMENT3_S3_D_1?" localSheetId="0">#REF!</definedName>
    <definedName name="XDO_?SEGMENT3_S3_D_1?">#REF!</definedName>
    <definedName name="XDO_?SEGMENT3_S6_2_D?" localSheetId="0">#REF!</definedName>
    <definedName name="XDO_?SEGMENT3_S6_2_D?">#REF!</definedName>
    <definedName name="XDO_?SEGMENT3_S6_3_D?" localSheetId="0">#REF!</definedName>
    <definedName name="XDO_?SEGMENT3_S6_3_D?">#REF!</definedName>
    <definedName name="XDO_?SEGMENT4_S2_1?" localSheetId="0">#REF!</definedName>
    <definedName name="XDO_?SEGMENT4_S2_1?">#REF!</definedName>
    <definedName name="XDO_?SEGMENT4_S3_D?" localSheetId="0">#REF!</definedName>
    <definedName name="XDO_?SEGMENT4_S3_D?">#REF!</definedName>
    <definedName name="XDO_?SEGMENT4_S3_D_1?" localSheetId="0">#REF!</definedName>
    <definedName name="XDO_?SEGMENT4_S3_D_1?">#REF!</definedName>
    <definedName name="XDO_?SEGMENT5_S2_1?" localSheetId="0">#REF!</definedName>
    <definedName name="XDO_?SEGMENT5_S2_1?">#REF!</definedName>
    <definedName name="XDO_?SEGMENT5_S3_D?" localSheetId="0">#REF!</definedName>
    <definedName name="XDO_?SEGMENT5_S3_D?">#REF!</definedName>
    <definedName name="XDO_?SEGMENT5_S3_D_1?" localSheetId="0">#REF!</definedName>
    <definedName name="XDO_?SEGMENT5_S3_D_1?">#REF!</definedName>
    <definedName name="XDO_?SIGNATURE_ATTRIBUTE10?" localSheetId="0">#REF!</definedName>
    <definedName name="XDO_?SIGNATURE_ATTRIBUTE10?">#REF!</definedName>
    <definedName name="XDO_?SIGNATURE_ATTRIBUTE2?" localSheetId="0">#REF!</definedName>
    <definedName name="XDO_?SIGNATURE_ATTRIBUTE2?">#REF!</definedName>
    <definedName name="XDO_?SIGNATURE_ATTRIBUTE4?" localSheetId="0">#REF!</definedName>
    <definedName name="XDO_?SIGNATURE_ATTRIBUTE4?">#REF!</definedName>
    <definedName name="XDO_?SIGNATURE_ATTRIBUTE6?" localSheetId="0">#REF!</definedName>
    <definedName name="XDO_?SIGNATURE_ATTRIBUTE6?">#REF!</definedName>
    <definedName name="XDO_?SOURCE_CODE_S1?" localSheetId="0">#REF!</definedName>
    <definedName name="XDO_?SOURCE_CODE_S1?">#REF!</definedName>
    <definedName name="XDO_?SOURCE_NAME_S1?" localSheetId="0">#REF!</definedName>
    <definedName name="XDO_?SOURCE_NAME_S1?">#REF!</definedName>
    <definedName name="XDO_?SOURCE_NAME_S1_W?" localSheetId="0">#REF!</definedName>
    <definedName name="XDO_?SOURCE_NAME_S1_W?">#REF!</definedName>
    <definedName name="XDO_GROUP_?DS_BASE_1?" localSheetId="0">#REF!</definedName>
    <definedName name="XDO_GROUP_?DS_BASE_1?">#REF!</definedName>
    <definedName name="XDO_GROUP_?HEADER?" localSheetId="0">#REF!</definedName>
    <definedName name="XDO_GROUP_?HEADER?">#REF!</definedName>
    <definedName name="XDO_GROUP_?HEADER_SIGN?" localSheetId="0">#REF!</definedName>
    <definedName name="XDO_GROUP_?HEADER_SIGN?">#REF!</definedName>
    <definedName name="XDO_GROUP_?LINE_I_S3?">#REF!</definedName>
    <definedName name="XDO_GROUP_?LINE_S1?" localSheetId="0">#REF!</definedName>
    <definedName name="XDO_GROUP_?LINE_S1?">#REF!</definedName>
    <definedName name="XDO_GROUP_?LINE_S1_010?" localSheetId="0">#REF!</definedName>
    <definedName name="XDO_GROUP_?LINE_S1_010?">#REF!</definedName>
    <definedName name="XDO_GROUP_?LINE_S1_010_B?" localSheetId="0">#REF!</definedName>
    <definedName name="XDO_GROUP_?LINE_S1_010_B?">#REF!</definedName>
    <definedName name="XDO_GROUP_?LINE_S1_B?" localSheetId="0">#REF!</definedName>
    <definedName name="XDO_GROUP_?LINE_S1_B?">#REF!</definedName>
    <definedName name="XDO_GROUP_?LINE_S1_D?" localSheetId="0">#REF!</definedName>
    <definedName name="XDO_GROUP_?LINE_S1_D?">#REF!</definedName>
    <definedName name="XDO_GROUP_?LINE_S1_D_1?" localSheetId="0">#REF!</definedName>
    <definedName name="XDO_GROUP_?LINE_S1_D_1?">#REF!</definedName>
    <definedName name="XDO_GROUP_?LINE_S1_D_2?" localSheetId="0">#REF!</definedName>
    <definedName name="XDO_GROUP_?LINE_S1_D_2?">#REF!</definedName>
    <definedName name="XDO_GROUP_?LINE_S2?" localSheetId="0">#REF!</definedName>
    <definedName name="XDO_GROUP_?LINE_S2?">#REF!</definedName>
    <definedName name="XDO_GROUP_?LINE_S2_1?" localSheetId="0">#REF!</definedName>
    <definedName name="XDO_GROUP_?LINE_S2_1?">#REF!</definedName>
    <definedName name="XDO_GROUP_?LINE_S2_2?" localSheetId="0">#REF!</definedName>
    <definedName name="XDO_GROUP_?LINE_S2_2?">#REF!</definedName>
    <definedName name="XDO_GROUP_?LINE_S2_2_B?" localSheetId="0">#REF!</definedName>
    <definedName name="XDO_GROUP_?LINE_S2_2_B?">'[2]Расходы вед. (откр.)'!#REF!</definedName>
    <definedName name="XDO_GROUP_?LINE_S2_200?" localSheetId="0">#REF!</definedName>
    <definedName name="XDO_GROUP_?LINE_S2_200?">#REF!</definedName>
    <definedName name="XDO_GROUP_?LINE_S2_200B?" localSheetId="0">#REF!</definedName>
    <definedName name="XDO_GROUP_?LINE_S2_200B?">'[2]Расходы вед. (откр.)'!#REF!</definedName>
    <definedName name="XDO_GROUP_?LINE_S2_B?" localSheetId="0">#REF!</definedName>
    <definedName name="XDO_GROUP_?LINE_S2_B?">#REF!</definedName>
    <definedName name="XDO_GROUP_?LINE_S2_D?" localSheetId="0">#REF!</definedName>
    <definedName name="XDO_GROUP_?LINE_S2_D?">#REF!</definedName>
    <definedName name="XDO_GROUP_?LINE_S2_D_1?" localSheetId="0">#REF!</definedName>
    <definedName name="XDO_GROUP_?LINE_S2_D_1?">#REF!</definedName>
    <definedName name="XDO_GROUP_?LINE_S2_D_2?" localSheetId="0">#REF!</definedName>
    <definedName name="XDO_GROUP_?LINE_S2_D_2?">#REF!</definedName>
    <definedName name="XDO_GROUP_?LINE_S3?" localSheetId="0">#REF!</definedName>
    <definedName name="XDO_GROUP_?LINE_S3?">#REF!</definedName>
    <definedName name="XDO_GROUP_?LINE_S3_0?" localSheetId="0">#REF!</definedName>
    <definedName name="XDO_GROUP_?LINE_S3_0?">#REF!</definedName>
    <definedName name="XDO_GROUP_?LINE_S3_0_B?" localSheetId="0">#REF!</definedName>
    <definedName name="XDO_GROUP_?LINE_S3_0_B?">#REF!</definedName>
    <definedName name="XDO_GROUP_?LINE_S3_1?" localSheetId="0">#REF!</definedName>
    <definedName name="XDO_GROUP_?LINE_S3_1?">#REF!</definedName>
    <definedName name="XDO_GROUP_?LINE_S3_1_B?" localSheetId="0">#REF!</definedName>
    <definedName name="XDO_GROUP_?LINE_S3_1_B?">#REF!</definedName>
    <definedName name="XDO_GROUP_?LINE_S3_1_F0?" localSheetId="0">#REF!</definedName>
    <definedName name="XDO_GROUP_?LINE_S3_1_F0?">#REF!</definedName>
    <definedName name="XDO_GROUP_?LINE_S3_2?" localSheetId="0">#REF!</definedName>
    <definedName name="XDO_GROUP_?LINE_S3_2?">#REF!</definedName>
    <definedName name="XDO_GROUP_?LINE_S3_2_B?" localSheetId="0">#REF!</definedName>
    <definedName name="XDO_GROUP_?LINE_S3_2_B?">#REF!</definedName>
    <definedName name="XDO_GROUP_?LINE_S3_2_F0?" localSheetId="0">#REF!</definedName>
    <definedName name="XDO_GROUP_?LINE_S3_2_F0?">#REF!</definedName>
    <definedName name="XDO_GROUP_?LINE_S3_3_F0?" localSheetId="0">#REF!</definedName>
    <definedName name="XDO_GROUP_?LINE_S3_3_F0?">#REF!</definedName>
    <definedName name="XDO_GROUP_?LINE_S3_3_FO_B?" localSheetId="0">#REF!</definedName>
    <definedName name="XDO_GROUP_?LINE_S3_3_FO_B?">#REF!</definedName>
    <definedName name="XDO_GROUP_?LINE_S3_4_1_D?" localSheetId="0">#REF!</definedName>
    <definedName name="XDO_GROUP_?LINE_S3_4_1_D?">#REF!</definedName>
    <definedName name="XDO_GROUP_?LINE_S3_4_1_I?" localSheetId="0">#REF!</definedName>
    <definedName name="XDO_GROUP_?LINE_S3_4_1_I?">#REF!</definedName>
    <definedName name="XDO_GROUP_?LINE_S3_4_2_I?" localSheetId="0">#REF!</definedName>
    <definedName name="XDO_GROUP_?LINE_S3_4_2_I?">#REF!</definedName>
    <definedName name="XDO_GROUP_?LINE_S3_4_F0?" localSheetId="0">#REF!</definedName>
    <definedName name="XDO_GROUP_?LINE_S3_4_F0?">#REF!</definedName>
    <definedName name="XDO_GROUP_?LINE_S3_4_FO_B?" localSheetId="0">#REF!</definedName>
    <definedName name="XDO_GROUP_?LINE_S3_4_FO_B?">#REF!</definedName>
    <definedName name="XDO_GROUP_?LINE_S3_4_I_F0?" localSheetId="0">#REF!</definedName>
    <definedName name="XDO_GROUP_?LINE_S3_4_I_F0?">#REF!</definedName>
    <definedName name="XDO_GROUP_?LINE_S3_5_F0?" localSheetId="0">#REF!</definedName>
    <definedName name="XDO_GROUP_?LINE_S3_5_F0?">#REF!</definedName>
    <definedName name="XDO_GROUP_?LINE_S3_5_FO_B?" localSheetId="0">#REF!</definedName>
    <definedName name="XDO_GROUP_?LINE_S3_5_FO_B?">#REF!</definedName>
    <definedName name="XDO_GROUP_?LINE_S3_5_I_F0?" localSheetId="0">#REF!</definedName>
    <definedName name="XDO_GROUP_?LINE_S3_5_I_F0?">#REF!</definedName>
    <definedName name="XDO_GROUP_?LINE_S3_B?" localSheetId="0">#REF!</definedName>
    <definedName name="XDO_GROUP_?LINE_S3_B?">#REF!</definedName>
    <definedName name="XDO_GROUP_?LINE_S3_D?" localSheetId="0">#REF!</definedName>
    <definedName name="XDO_GROUP_?LINE_S3_D?">#REF!</definedName>
    <definedName name="XDO_GROUP_?LINE_S3_D_1?" localSheetId="0">#REF!</definedName>
    <definedName name="XDO_GROUP_?LINE_S3_D_1?">#REF!</definedName>
    <definedName name="XDO_GROUP_?LINE_S3_D_2?" localSheetId="0">#REF!</definedName>
    <definedName name="XDO_GROUP_?LINE_S3_D_2?">#REF!</definedName>
    <definedName name="XDO_GROUP_?LINE_S4?">'[3]4. Расходы КВР'!#REF!</definedName>
    <definedName name="XDO_GROUP_?LINE_S4_1_B?" localSheetId="0">#REF!</definedName>
    <definedName name="XDO_GROUP_?LINE_S4_1_B?">'[1]2.2'!#REF!</definedName>
    <definedName name="XDO_GROUP_?LINE_S4_2_B?" localSheetId="0">#REF!</definedName>
    <definedName name="XDO_GROUP_?LINE_S4_2_B?">#REF!</definedName>
    <definedName name="XDO_GROUP_?LINE_S4_B?">'[1]2.2'!#REF!</definedName>
    <definedName name="XDO_GROUP_?LINE_S4_B2?">'[3]4. Расходы КВР'!#REF!</definedName>
    <definedName name="XDO_GROUP_?LINE_S4_D?">'[1]2.2'!#REF!</definedName>
    <definedName name="XDO_GROUP_?LINE_S4_D_1?">'[1]2.2'!#REF!</definedName>
    <definedName name="XDO_GROUP_?LINE_S5_1?" localSheetId="0">#REF!</definedName>
    <definedName name="XDO_GROUP_?LINE_S5_1?">#REF!</definedName>
    <definedName name="XDO_GROUP_?LINE_S5_1_B?" localSheetId="0">#REF!</definedName>
    <definedName name="XDO_GROUP_?LINE_S5_1_B?">#REF!</definedName>
    <definedName name="XDO_GROUP_?LINE_S5_2?" localSheetId="0">#REF!</definedName>
    <definedName name="XDO_GROUP_?LINE_S5_2?">#REF!</definedName>
    <definedName name="XDO_GROUP_?LINE_S5_2_B?" localSheetId="0">#REF!</definedName>
    <definedName name="XDO_GROUP_?LINE_S5_2_B?">#REF!</definedName>
    <definedName name="XDO_GROUP_?LINE_S5_2_D?" localSheetId="0">#REF!</definedName>
    <definedName name="XDO_GROUP_?LINE_S5_2_D?">#REF!</definedName>
    <definedName name="XDO_GROUP_?LINE_S5_3?" localSheetId="0">#REF!</definedName>
    <definedName name="XDO_GROUP_?LINE_S5_3?">#REF!</definedName>
    <definedName name="XDO_GROUP_?LINE_S5_3_B?" localSheetId="0">#REF!</definedName>
    <definedName name="XDO_GROUP_?LINE_S5_3_B?">#REF!</definedName>
    <definedName name="XDO_GROUP_?LINE_S5_3_D?" localSheetId="0">#REF!</definedName>
    <definedName name="XDO_GROUP_?LINE_S5_3_D?">#REF!</definedName>
    <definedName name="XDO_GROUP_?LINE_S5_4?" localSheetId="0">#REF!</definedName>
    <definedName name="XDO_GROUP_?LINE_S5_4?">#REF!</definedName>
    <definedName name="XDO_GROUP_?LINE_S5_4_B?" localSheetId="0">#REF!</definedName>
    <definedName name="XDO_GROUP_?LINE_S5_4_B?">#REF!</definedName>
    <definedName name="XDO_GROUP_?LINE_S5_5?" localSheetId="0">#REF!</definedName>
    <definedName name="XDO_GROUP_?LINE_S5_5?">#REF!</definedName>
    <definedName name="XDO_GROUP_?LINE_S5_5_B?" localSheetId="0">#REF!</definedName>
    <definedName name="XDO_GROUP_?LINE_S5_5_B?">#REF!</definedName>
    <definedName name="XDO_GROUP_?LINE_S5_5_D?" localSheetId="0">#REF!</definedName>
    <definedName name="XDO_GROUP_?LINE_S5_5_D?">#REF!</definedName>
    <definedName name="XDO_GROUP_?LINE_S5_6?" localSheetId="0">#REF!</definedName>
    <definedName name="XDO_GROUP_?LINE_S5_6?">#REF!</definedName>
    <definedName name="XDO_GROUP_?LINE_S5_6_B?" localSheetId="0">#REF!</definedName>
    <definedName name="XDO_GROUP_?LINE_S5_6_B?">#REF!</definedName>
    <definedName name="XDO_GROUP_?LINE_S5_6_D?" localSheetId="0">#REF!</definedName>
    <definedName name="XDO_GROUP_?LINE_S5_6_D?">#REF!</definedName>
    <definedName name="XDO_GROUP_?LINE_S6?">'[3]5. ФКР'!#REF!</definedName>
    <definedName name="XDO_GROUP_?LINE_S6_1?" localSheetId="0">#REF!</definedName>
    <definedName name="XDO_GROUP_?LINE_S6_1?">#REF!</definedName>
    <definedName name="XDO_GROUP_?LINE_S6_1_B?" localSheetId="0">#REF!</definedName>
    <definedName name="XDO_GROUP_?LINE_S6_1_B?">#REF!</definedName>
    <definedName name="XDO_GROUP_?LINE_S6_2?" localSheetId="0">#REF!</definedName>
    <definedName name="XDO_GROUP_?LINE_S6_2?">#REF!</definedName>
    <definedName name="XDO_GROUP_?LINE_S6_2_B?" localSheetId="0">#REF!</definedName>
    <definedName name="XDO_GROUP_?LINE_S6_2_B?">#REF!</definedName>
    <definedName name="XDO_GROUP_?LINE_S6_2_D?" localSheetId="0">#REF!</definedName>
    <definedName name="XDO_GROUP_?LINE_S6_2_D?">#REF!</definedName>
    <definedName name="XDO_GROUP_?LINE_S6_2_D_1?" localSheetId="0">#REF!</definedName>
    <definedName name="XDO_GROUP_?LINE_S6_2_D_1?">#REF!</definedName>
    <definedName name="XDO_GROUP_?LINE_S6_2_D_2?" localSheetId="0">#REF!</definedName>
    <definedName name="XDO_GROUP_?LINE_S6_2_D_2?">#REF!</definedName>
    <definedName name="XDO_GROUP_?LINE_S6_3?" localSheetId="0">#REF!</definedName>
    <definedName name="XDO_GROUP_?LINE_S6_3?">#REF!</definedName>
    <definedName name="XDO_GROUP_?LINE_S6_3_B?" localSheetId="0">#REF!</definedName>
    <definedName name="XDO_GROUP_?LINE_S6_3_B?">#REF!</definedName>
    <definedName name="XDO_GROUP_?LINE_S6_3_D?" localSheetId="0">#REF!</definedName>
    <definedName name="XDO_GROUP_?LINE_S6_3_D?">#REF!</definedName>
    <definedName name="XDO_GROUP_?LINE_S6_3_D_1?" localSheetId="0">#REF!</definedName>
    <definedName name="XDO_GROUP_?LINE_S6_3_D_1?">#REF!</definedName>
    <definedName name="XDO_GROUP_?LINE_S6_3_D_2?" localSheetId="0">#REF!</definedName>
    <definedName name="XDO_GROUP_?LINE_S6_3_D_2?">#REF!</definedName>
    <definedName name="XDO_GROUP_?LINE_S6_B?">'[3]5. ФКР'!#REF!</definedName>
    <definedName name="XDO_GROUP_?LINE_S6_B2?">'[3]5. ФКР'!#REF!</definedName>
    <definedName name="XDO_GROUP_?LIST_DS_BASE_1?" localSheetId="0">#REF!</definedName>
    <definedName name="XDO_GROUP_?LIST_DS_BASE_1?">#REF!</definedName>
    <definedName name="XDO_GROUP_?null1?" localSheetId="0">#REF!</definedName>
    <definedName name="XDO_GROUP_?null1?">#REF!</definedName>
    <definedName name="XDO_GROUP_?null11?" localSheetId="0">#REF!</definedName>
    <definedName name="XDO_GROUP_?null11?">#REF!</definedName>
    <definedName name="XDO_GROUP_?null12?" localSheetId="0">#REF!</definedName>
    <definedName name="XDO_GROUP_?null12?">#REF!</definedName>
    <definedName name="XDO_GROUP_?null13?" localSheetId="0">#REF!</definedName>
    <definedName name="XDO_GROUP_?null13?">#REF!</definedName>
    <definedName name="XDO_GROUP_?null2?" localSheetId="0">#REF!</definedName>
    <definedName name="XDO_GROUP_?null2?">#REF!</definedName>
    <definedName name="XDO_GROUP_?null3?" localSheetId="0">#REF!</definedName>
    <definedName name="XDO_GROUP_?null3?">#REF!</definedName>
    <definedName name="XDO_GROUP_?null4?">'[1]2.2'!#REF!</definedName>
    <definedName name="XDO_GROUP_?null5?" localSheetId="0">#REF!</definedName>
    <definedName name="XDO_GROUP_?null5?">#REF!</definedName>
    <definedName name="XDO_GROUP_?null6?" localSheetId="0">#REF!</definedName>
    <definedName name="XDO_GROUP_?null6?">#REF!</definedName>
    <definedName name="XDO_GROUP_?null7?" localSheetId="0">#REF!</definedName>
    <definedName name="XDO_GROUP_?null7?">#REF!</definedName>
    <definedName name="XDO_GROUP_?null8?" localSheetId="0">#REF!</definedName>
    <definedName name="XDO_GROUP_?null8?">#REF!</definedName>
    <definedName name="XDO_GROUP_?null9?" localSheetId="0">#REF!</definedName>
    <definedName name="XDO_GROUP_?null9?">#REF!</definedName>
    <definedName name="вапп" localSheetId="0">#REF!</definedName>
    <definedName name="вапп">#REF!</definedName>
    <definedName name="_xlnm.Print_Titles" localSheetId="0">Доходы!$9:$11</definedName>
    <definedName name="_xlnm.Print_Area" localSheetId="0">Доходы!$A$1:$H$311</definedName>
    <definedName name="олдо">#REF!</definedName>
    <definedName name="паправки" localSheetId="0">#REF!</definedName>
    <definedName name="паправки">#REF!</definedName>
    <definedName name="роварпопа" localSheetId="0">#REF!</definedName>
    <definedName name="роварпопа">#REF!</definedName>
    <definedName name="Утверждено_Федеральным_законом__О_федеральном_бюджете_на_2007_год" localSheetId="0">#REF!</definedName>
    <definedName name="Утверждено_Федеральным_законом__О_федеральном_бюджете_на_2007_год">#REF!</definedName>
    <definedName name="щ" localSheetId="0">#REF!</definedName>
    <definedName name="щ">#REF!</definedName>
  </definedNames>
  <calcPr calcId="152511"/>
</workbook>
</file>

<file path=xl/calcChain.xml><?xml version="1.0" encoding="utf-8"?>
<calcChain xmlns="http://schemas.openxmlformats.org/spreadsheetml/2006/main">
  <c r="G310" i="666" l="1"/>
  <c r="H310" i="666" s="1"/>
  <c r="F310" i="666"/>
  <c r="G309" i="666"/>
  <c r="H309" i="666" s="1"/>
  <c r="F309" i="666"/>
  <c r="G308" i="666"/>
  <c r="F308" i="666"/>
  <c r="H308" i="666" s="1"/>
  <c r="G307" i="666"/>
  <c r="F307" i="666"/>
  <c r="G306" i="666"/>
  <c r="H306" i="666" s="1"/>
  <c r="F306" i="666"/>
  <c r="G305" i="666"/>
  <c r="H305" i="666" s="1"/>
  <c r="F305" i="666"/>
  <c r="G304" i="666"/>
  <c r="F304" i="666"/>
  <c r="H304" i="666" s="1"/>
  <c r="G303" i="666"/>
  <c r="F303" i="666"/>
  <c r="G302" i="666"/>
  <c r="F302" i="666"/>
  <c r="G301" i="666"/>
  <c r="H301" i="666" s="1"/>
  <c r="F301" i="666"/>
  <c r="G300" i="666"/>
  <c r="F300" i="666"/>
  <c r="H300" i="666" s="1"/>
  <c r="G299" i="666"/>
  <c r="F299" i="666"/>
  <c r="G297" i="666"/>
  <c r="F297" i="666"/>
  <c r="G296" i="666"/>
  <c r="H296" i="666" s="1"/>
  <c r="F296" i="666"/>
  <c r="G295" i="666"/>
  <c r="F295" i="666"/>
  <c r="G294" i="666"/>
  <c r="F294" i="666"/>
  <c r="G293" i="666"/>
  <c r="F293" i="666"/>
  <c r="G292" i="666"/>
  <c r="H292" i="666" s="1"/>
  <c r="F292" i="666"/>
  <c r="G291" i="666"/>
  <c r="F291" i="666"/>
  <c r="G290" i="666"/>
  <c r="F290" i="666"/>
  <c r="G289" i="666"/>
  <c r="F289" i="666"/>
  <c r="G288" i="666"/>
  <c r="H288" i="666" s="1"/>
  <c r="F288" i="666"/>
  <c r="G287" i="666"/>
  <c r="F287" i="666"/>
  <c r="G286" i="666"/>
  <c r="F286" i="666"/>
  <c r="G285" i="666"/>
  <c r="F285" i="666"/>
  <c r="G284" i="666"/>
  <c r="H284" i="666" s="1"/>
  <c r="F284" i="666"/>
  <c r="G283" i="666"/>
  <c r="F283" i="666"/>
  <c r="G282" i="666"/>
  <c r="F282" i="666"/>
  <c r="G281" i="666"/>
  <c r="F281" i="666"/>
  <c r="G280" i="666"/>
  <c r="H280" i="666" s="1"/>
  <c r="F280" i="666"/>
  <c r="G279" i="666"/>
  <c r="F279" i="666"/>
  <c r="G278" i="666"/>
  <c r="F278" i="666"/>
  <c r="G277" i="666"/>
  <c r="F277" i="666"/>
  <c r="G276" i="666"/>
  <c r="H276" i="666" s="1"/>
  <c r="F276" i="666"/>
  <c r="G275" i="666"/>
  <c r="F275" i="666"/>
  <c r="G274" i="666"/>
  <c r="F274" i="666"/>
  <c r="G273" i="666"/>
  <c r="F273" i="666"/>
  <c r="G272" i="666"/>
  <c r="H272" i="666" s="1"/>
  <c r="F272" i="666"/>
  <c r="G271" i="666"/>
  <c r="F271" i="666"/>
  <c r="G270" i="666"/>
  <c r="F270" i="666"/>
  <c r="G269" i="666"/>
  <c r="F269" i="666"/>
  <c r="G268" i="666"/>
  <c r="H268" i="666" s="1"/>
  <c r="F268" i="666"/>
  <c r="G267" i="666"/>
  <c r="F267" i="666"/>
  <c r="G266" i="666"/>
  <c r="F266" i="666"/>
  <c r="G265" i="666"/>
  <c r="F265" i="666"/>
  <c r="G264" i="666"/>
  <c r="H264" i="666" s="1"/>
  <c r="F264" i="666"/>
  <c r="G263" i="666"/>
  <c r="F263" i="666"/>
  <c r="G262" i="666"/>
  <c r="F262" i="666"/>
  <c r="G261" i="666"/>
  <c r="F261" i="666"/>
  <c r="G260" i="666"/>
  <c r="H260" i="666" s="1"/>
  <c r="F260" i="666"/>
  <c r="G259" i="666"/>
  <c r="F259" i="666"/>
  <c r="G258" i="666"/>
  <c r="F258" i="666"/>
  <c r="G257" i="666"/>
  <c r="F257" i="666"/>
  <c r="G256" i="666"/>
  <c r="H256" i="666" s="1"/>
  <c r="F256" i="666"/>
  <c r="G255" i="666"/>
  <c r="F255" i="666"/>
  <c r="G254" i="666"/>
  <c r="F254" i="666"/>
  <c r="G253" i="666"/>
  <c r="F253" i="666"/>
  <c r="G252" i="666"/>
  <c r="H252" i="666" s="1"/>
  <c r="F252" i="666"/>
  <c r="G251" i="666"/>
  <c r="F251" i="666"/>
  <c r="G250" i="666"/>
  <c r="H250" i="666" s="1"/>
  <c r="F250" i="666"/>
  <c r="G249" i="666"/>
  <c r="F249" i="666"/>
  <c r="G248" i="666"/>
  <c r="H248" i="666" s="1"/>
  <c r="F248" i="666"/>
  <c r="G247" i="666"/>
  <c r="F247" i="666"/>
  <c r="G246" i="666"/>
  <c r="F246" i="666"/>
  <c r="H246" i="666" s="1"/>
  <c r="G245" i="666"/>
  <c r="F245" i="666"/>
  <c r="G244" i="666"/>
  <c r="H244" i="666" s="1"/>
  <c r="F244" i="666"/>
  <c r="G243" i="666"/>
  <c r="F243" i="666"/>
  <c r="G242" i="666"/>
  <c r="H242" i="666" s="1"/>
  <c r="F242" i="666"/>
  <c r="G241" i="666"/>
  <c r="F241" i="666"/>
  <c r="G240" i="666"/>
  <c r="H240" i="666" s="1"/>
  <c r="F240" i="666"/>
  <c r="G239" i="666"/>
  <c r="F239" i="666"/>
  <c r="G238" i="666"/>
  <c r="F238" i="666"/>
  <c r="G237" i="666"/>
  <c r="F237" i="666"/>
  <c r="G236" i="666"/>
  <c r="H236" i="666" s="1"/>
  <c r="F236" i="666"/>
  <c r="G235" i="666"/>
  <c r="F235" i="666"/>
  <c r="G234" i="666"/>
  <c r="H234" i="666" s="1"/>
  <c r="F234" i="666"/>
  <c r="G233" i="666"/>
  <c r="F233" i="666"/>
  <c r="G232" i="666"/>
  <c r="H232" i="666" s="1"/>
  <c r="F232" i="666"/>
  <c r="G231" i="666"/>
  <c r="F231" i="666"/>
  <c r="G230" i="666"/>
  <c r="F230" i="666"/>
  <c r="G229" i="666"/>
  <c r="F229" i="666"/>
  <c r="G228" i="666"/>
  <c r="H228" i="666" s="1"/>
  <c r="F228" i="666"/>
  <c r="G227" i="666"/>
  <c r="F227" i="666"/>
  <c r="G226" i="666"/>
  <c r="H226" i="666" s="1"/>
  <c r="F226" i="666"/>
  <c r="G225" i="666"/>
  <c r="F225" i="666"/>
  <c r="G224" i="666"/>
  <c r="H224" i="666" s="1"/>
  <c r="F224" i="666"/>
  <c r="G223" i="666"/>
  <c r="F223" i="666"/>
  <c r="G222" i="666"/>
  <c r="F222" i="666"/>
  <c r="G221" i="666"/>
  <c r="F221" i="666"/>
  <c r="G220" i="666"/>
  <c r="H220" i="666" s="1"/>
  <c r="F220" i="666"/>
  <c r="G219" i="666"/>
  <c r="F219" i="666"/>
  <c r="G218" i="666"/>
  <c r="H218" i="666" s="1"/>
  <c r="F218" i="666"/>
  <c r="G217" i="666"/>
  <c r="F217" i="666"/>
  <c r="G216" i="666"/>
  <c r="H216" i="666" s="1"/>
  <c r="F216" i="666"/>
  <c r="G215" i="666"/>
  <c r="F215" i="666"/>
  <c r="G214" i="666"/>
  <c r="F214" i="666"/>
  <c r="G213" i="666"/>
  <c r="F213" i="666"/>
  <c r="G212" i="666"/>
  <c r="H212" i="666" s="1"/>
  <c r="F212" i="666"/>
  <c r="G211" i="666"/>
  <c r="F211" i="666"/>
  <c r="G210" i="666"/>
  <c r="H210" i="666" s="1"/>
  <c r="F210" i="666"/>
  <c r="G209" i="666"/>
  <c r="F209" i="666"/>
  <c r="G208" i="666"/>
  <c r="F208" i="666"/>
  <c r="G207" i="666"/>
  <c r="H207" i="666" s="1"/>
  <c r="F207" i="666"/>
  <c r="G206" i="666"/>
  <c r="H206" i="666" s="1"/>
  <c r="F206" i="666"/>
  <c r="G205" i="666"/>
  <c r="H205" i="666" s="1"/>
  <c r="F205" i="666"/>
  <c r="G204" i="666"/>
  <c r="F204" i="666"/>
  <c r="G203" i="666"/>
  <c r="F203" i="666"/>
  <c r="G202" i="666"/>
  <c r="H202" i="666" s="1"/>
  <c r="F202" i="666"/>
  <c r="G201" i="666"/>
  <c r="F201" i="666"/>
  <c r="G200" i="666"/>
  <c r="F200" i="666"/>
  <c r="G199" i="666"/>
  <c r="F199" i="666"/>
  <c r="H198" i="666"/>
  <c r="G198" i="666"/>
  <c r="F198" i="666"/>
  <c r="G197" i="666"/>
  <c r="F197" i="666"/>
  <c r="G196" i="666"/>
  <c r="F196" i="666"/>
  <c r="G195" i="666"/>
  <c r="F195" i="666"/>
  <c r="H194" i="666"/>
  <c r="G194" i="666"/>
  <c r="F194" i="666"/>
  <c r="G193" i="666"/>
  <c r="F193" i="666"/>
  <c r="G192" i="666"/>
  <c r="F192" i="666"/>
  <c r="G191" i="666"/>
  <c r="H191" i="666" s="1"/>
  <c r="F191" i="666"/>
  <c r="G190" i="666"/>
  <c r="F190" i="666"/>
  <c r="H190" i="666" s="1"/>
  <c r="G189" i="666"/>
  <c r="F189" i="666"/>
  <c r="G188" i="666"/>
  <c r="F188" i="666"/>
  <c r="G187" i="666"/>
  <c r="H187" i="666" s="1"/>
  <c r="F187" i="666"/>
  <c r="G186" i="666"/>
  <c r="H186" i="666" s="1"/>
  <c r="F186" i="666"/>
  <c r="G185" i="666"/>
  <c r="F185" i="666"/>
  <c r="G184" i="666"/>
  <c r="H184" i="666" s="1"/>
  <c r="F184" i="666"/>
  <c r="G183" i="666"/>
  <c r="H183" i="666" s="1"/>
  <c r="F183" i="666"/>
  <c r="H182" i="666"/>
  <c r="G182" i="666"/>
  <c r="F182" i="666"/>
  <c r="G181" i="666"/>
  <c r="F181" i="666"/>
  <c r="G180" i="666"/>
  <c r="H180" i="666" s="1"/>
  <c r="F180" i="666"/>
  <c r="G179" i="666"/>
  <c r="F179" i="666"/>
  <c r="G178" i="666"/>
  <c r="H178" i="666" s="1"/>
  <c r="F178" i="666"/>
  <c r="G177" i="666"/>
  <c r="H177" i="666" s="1"/>
  <c r="F177" i="666"/>
  <c r="G176" i="666"/>
  <c r="H176" i="666" s="1"/>
  <c r="F176" i="666"/>
  <c r="G175" i="666"/>
  <c r="F175" i="666"/>
  <c r="G174" i="666"/>
  <c r="H174" i="666" s="1"/>
  <c r="F174" i="666"/>
  <c r="G173" i="666"/>
  <c r="H173" i="666" s="1"/>
  <c r="F173" i="666"/>
  <c r="G172" i="666"/>
  <c r="H172" i="666" s="1"/>
  <c r="F172" i="666"/>
  <c r="G171" i="666"/>
  <c r="F171" i="666"/>
  <c r="H171" i="666" s="1"/>
  <c r="G170" i="666"/>
  <c r="H170" i="666" s="1"/>
  <c r="F170" i="666"/>
  <c r="G169" i="666"/>
  <c r="H169" i="666" s="1"/>
  <c r="F169" i="666"/>
  <c r="G168" i="666"/>
  <c r="H168" i="666" s="1"/>
  <c r="F168" i="666"/>
  <c r="G167" i="666"/>
  <c r="F167" i="666"/>
  <c r="H167" i="666" s="1"/>
  <c r="G166" i="666"/>
  <c r="H166" i="666" s="1"/>
  <c r="F166" i="666"/>
  <c r="G165" i="666"/>
  <c r="H165" i="666" s="1"/>
  <c r="F165" i="666"/>
  <c r="G164" i="666"/>
  <c r="F164" i="666"/>
  <c r="G163" i="666"/>
  <c r="F163" i="666"/>
  <c r="H162" i="666"/>
  <c r="G162" i="666"/>
  <c r="F162" i="666"/>
  <c r="G161" i="666"/>
  <c r="H161" i="666" s="1"/>
  <c r="F161" i="666"/>
  <c r="G160" i="666"/>
  <c r="F160" i="666"/>
  <c r="G159" i="666"/>
  <c r="F159" i="666"/>
  <c r="G158" i="666"/>
  <c r="H158" i="666" s="1"/>
  <c r="F158" i="666"/>
  <c r="G157" i="666"/>
  <c r="F157" i="666"/>
  <c r="G156" i="666"/>
  <c r="F156" i="666"/>
  <c r="G155" i="666"/>
  <c r="H155" i="666" s="1"/>
  <c r="F155" i="666"/>
  <c r="G154" i="666"/>
  <c r="F154" i="666"/>
  <c r="H154" i="666" s="1"/>
  <c r="G153" i="666"/>
  <c r="F153" i="666"/>
  <c r="G152" i="666"/>
  <c r="F152" i="666"/>
  <c r="G151" i="666"/>
  <c r="F151" i="666"/>
  <c r="G150" i="666"/>
  <c r="H150" i="666" s="1"/>
  <c r="F150" i="666"/>
  <c r="G149" i="666"/>
  <c r="F149" i="666"/>
  <c r="G148" i="666"/>
  <c r="F148" i="666"/>
  <c r="G147" i="666"/>
  <c r="H147" i="666" s="1"/>
  <c r="F147" i="666"/>
  <c r="G146" i="666"/>
  <c r="F146" i="666"/>
  <c r="G145" i="666"/>
  <c r="F145" i="666"/>
  <c r="G144" i="666"/>
  <c r="F144" i="666"/>
  <c r="G143" i="666"/>
  <c r="F143" i="666"/>
  <c r="G142" i="666"/>
  <c r="H142" i="666" s="1"/>
  <c r="F142" i="666"/>
  <c r="G141" i="666"/>
  <c r="F141" i="666"/>
  <c r="G140" i="666"/>
  <c r="F140" i="666"/>
  <c r="G139" i="666"/>
  <c r="H139" i="666" s="1"/>
  <c r="F139" i="666"/>
  <c r="G138" i="666"/>
  <c r="F138" i="666"/>
  <c r="G137" i="666"/>
  <c r="F137" i="666"/>
  <c r="G136" i="666"/>
  <c r="F136" i="666"/>
  <c r="G135" i="666"/>
  <c r="F135" i="666"/>
  <c r="G134" i="666"/>
  <c r="H134" i="666" s="1"/>
  <c r="F134" i="666"/>
  <c r="G133" i="666"/>
  <c r="F133" i="666"/>
  <c r="G132" i="666"/>
  <c r="F132" i="666"/>
  <c r="G131" i="666"/>
  <c r="H131" i="666" s="1"/>
  <c r="F131" i="666"/>
  <c r="G130" i="666"/>
  <c r="F130" i="666"/>
  <c r="G129" i="666"/>
  <c r="F129" i="666"/>
  <c r="G128" i="666"/>
  <c r="F128" i="666"/>
  <c r="G127" i="666"/>
  <c r="F127" i="666"/>
  <c r="G126" i="666"/>
  <c r="H126" i="666" s="1"/>
  <c r="F126" i="666"/>
  <c r="G125" i="666"/>
  <c r="F125" i="666"/>
  <c r="G124" i="666"/>
  <c r="F124" i="666"/>
  <c r="G123" i="666"/>
  <c r="H123" i="666" s="1"/>
  <c r="F123" i="666"/>
  <c r="G122" i="666"/>
  <c r="F122" i="666"/>
  <c r="G121" i="666"/>
  <c r="F121" i="666"/>
  <c r="G120" i="666"/>
  <c r="F120" i="666"/>
  <c r="G119" i="666"/>
  <c r="F119" i="666"/>
  <c r="G118" i="666"/>
  <c r="F118" i="666"/>
  <c r="G117" i="666"/>
  <c r="F117" i="666"/>
  <c r="G116" i="666"/>
  <c r="F116" i="666"/>
  <c r="G115" i="666"/>
  <c r="H115" i="666" s="1"/>
  <c r="F115" i="666"/>
  <c r="G114" i="666"/>
  <c r="F114" i="666"/>
  <c r="G113" i="666"/>
  <c r="F113" i="666"/>
  <c r="G112" i="666"/>
  <c r="F112" i="666"/>
  <c r="G111" i="666"/>
  <c r="F111" i="666"/>
  <c r="G110" i="666"/>
  <c r="F110" i="666"/>
  <c r="G109" i="666"/>
  <c r="F109" i="666"/>
  <c r="G108" i="666"/>
  <c r="F108" i="666"/>
  <c r="G107" i="666"/>
  <c r="H107" i="666" s="1"/>
  <c r="F107" i="666"/>
  <c r="G106" i="666"/>
  <c r="F106" i="666"/>
  <c r="G105" i="666"/>
  <c r="F105" i="666"/>
  <c r="G104" i="666"/>
  <c r="F104" i="666"/>
  <c r="G103" i="666"/>
  <c r="F103" i="666"/>
  <c r="G102" i="666"/>
  <c r="F102" i="666"/>
  <c r="H102" i="666" s="1"/>
  <c r="G101" i="666"/>
  <c r="F101" i="666"/>
  <c r="G100" i="666"/>
  <c r="F100" i="666"/>
  <c r="G99" i="666"/>
  <c r="H99" i="666" s="1"/>
  <c r="F99" i="666"/>
  <c r="G98" i="666"/>
  <c r="F98" i="666"/>
  <c r="H98" i="666" s="1"/>
  <c r="G97" i="666"/>
  <c r="F97" i="666"/>
  <c r="G96" i="666"/>
  <c r="F96" i="666"/>
  <c r="G95" i="666"/>
  <c r="F95" i="666"/>
  <c r="G94" i="666"/>
  <c r="F94" i="666"/>
  <c r="H94" i="666" s="1"/>
  <c r="G93" i="666"/>
  <c r="F93" i="666"/>
  <c r="G92" i="666"/>
  <c r="F92" i="666"/>
  <c r="G91" i="666"/>
  <c r="H91" i="666" s="1"/>
  <c r="F91" i="666"/>
  <c r="G90" i="666"/>
  <c r="F90" i="666"/>
  <c r="H90" i="666" s="1"/>
  <c r="G89" i="666"/>
  <c r="F89" i="666"/>
  <c r="G88" i="666"/>
  <c r="F88" i="666"/>
  <c r="G87" i="666"/>
  <c r="F87" i="666"/>
  <c r="G86" i="666"/>
  <c r="F86" i="666"/>
  <c r="H86" i="666" s="1"/>
  <c r="G85" i="666"/>
  <c r="F85" i="666"/>
  <c r="G84" i="666"/>
  <c r="F84" i="666"/>
  <c r="G83" i="666"/>
  <c r="H83" i="666" s="1"/>
  <c r="F83" i="666"/>
  <c r="G82" i="666"/>
  <c r="H82" i="666" s="1"/>
  <c r="F82" i="666"/>
  <c r="G81" i="666"/>
  <c r="F81" i="666"/>
  <c r="G80" i="666"/>
  <c r="F80" i="666"/>
  <c r="G79" i="666"/>
  <c r="F79" i="666"/>
  <c r="G78" i="666"/>
  <c r="H78" i="666" s="1"/>
  <c r="F78" i="666"/>
  <c r="G77" i="666"/>
  <c r="F77" i="666"/>
  <c r="G76" i="666"/>
  <c r="H76" i="666" s="1"/>
  <c r="F76" i="666"/>
  <c r="G75" i="666"/>
  <c r="F75" i="666"/>
  <c r="G74" i="666"/>
  <c r="F74" i="666"/>
  <c r="H74" i="666" s="1"/>
  <c r="G73" i="666"/>
  <c r="F73" i="666"/>
  <c r="G72" i="666"/>
  <c r="F72" i="666"/>
  <c r="G71" i="666"/>
  <c r="F71" i="666"/>
  <c r="G70" i="666"/>
  <c r="H70" i="666" s="1"/>
  <c r="F70" i="666"/>
  <c r="G69" i="666"/>
  <c r="H69" i="666" s="1"/>
  <c r="F69" i="666"/>
  <c r="G68" i="666"/>
  <c r="H68" i="666" s="1"/>
  <c r="F68" i="666"/>
  <c r="G67" i="666"/>
  <c r="H67" i="666" s="1"/>
  <c r="F67" i="666"/>
  <c r="G66" i="666"/>
  <c r="F66" i="666"/>
  <c r="H66" i="666" s="1"/>
  <c r="G65" i="666"/>
  <c r="F65" i="666"/>
  <c r="G64" i="666"/>
  <c r="F64" i="666"/>
  <c r="G63" i="666"/>
  <c r="F63" i="666"/>
  <c r="G62" i="666"/>
  <c r="H62" i="666" s="1"/>
  <c r="F62" i="666"/>
  <c r="G61" i="666"/>
  <c r="H61" i="666" s="1"/>
  <c r="F61" i="666"/>
  <c r="G60" i="666"/>
  <c r="F60" i="666"/>
  <c r="G59" i="666"/>
  <c r="F59" i="666"/>
  <c r="G58" i="666"/>
  <c r="H58" i="666" s="1"/>
  <c r="F58" i="666"/>
  <c r="G57" i="666"/>
  <c r="F57" i="666"/>
  <c r="G56" i="666"/>
  <c r="F56" i="666"/>
  <c r="G55" i="666"/>
  <c r="F55" i="666"/>
  <c r="G54" i="666"/>
  <c r="F54" i="666"/>
  <c r="G53" i="666"/>
  <c r="H53" i="666" s="1"/>
  <c r="F53" i="666"/>
  <c r="G52" i="666"/>
  <c r="H52" i="666" s="1"/>
  <c r="F52" i="666"/>
  <c r="G51" i="666"/>
  <c r="F51" i="666"/>
  <c r="G50" i="666"/>
  <c r="F50" i="666"/>
  <c r="H50" i="666" s="1"/>
  <c r="G49" i="666"/>
  <c r="F49" i="666"/>
  <c r="G48" i="666"/>
  <c r="F48" i="666"/>
  <c r="G47" i="666"/>
  <c r="F47" i="666"/>
  <c r="G46" i="666"/>
  <c r="F46" i="666"/>
  <c r="G45" i="666"/>
  <c r="H45" i="666" s="1"/>
  <c r="F45" i="666"/>
  <c r="G44" i="666"/>
  <c r="H44" i="666" s="1"/>
  <c r="F44" i="666"/>
  <c r="G43" i="666"/>
  <c r="F43" i="666"/>
  <c r="G42" i="666"/>
  <c r="F42" i="666"/>
  <c r="H42" i="666" s="1"/>
  <c r="G41" i="666"/>
  <c r="F41" i="666"/>
  <c r="G40" i="666"/>
  <c r="F40" i="666"/>
  <c r="G39" i="666"/>
  <c r="F39" i="666"/>
  <c r="G38" i="666"/>
  <c r="H38" i="666" s="1"/>
  <c r="F38" i="666"/>
  <c r="G37" i="666"/>
  <c r="H37" i="666" s="1"/>
  <c r="F37" i="666"/>
  <c r="G36" i="666"/>
  <c r="H36" i="666" s="1"/>
  <c r="F36" i="666"/>
  <c r="G35" i="666"/>
  <c r="F35" i="666"/>
  <c r="G34" i="666"/>
  <c r="F34" i="666"/>
  <c r="G33" i="666"/>
  <c r="F33" i="666"/>
  <c r="G32" i="666"/>
  <c r="F32" i="666"/>
  <c r="G31" i="666"/>
  <c r="F31" i="666"/>
  <c r="G30" i="666"/>
  <c r="H30" i="666" s="1"/>
  <c r="F30" i="666"/>
  <c r="G29" i="666"/>
  <c r="H29" i="666" s="1"/>
  <c r="F29" i="666"/>
  <c r="G28" i="666"/>
  <c r="H28" i="666" s="1"/>
  <c r="F28" i="666"/>
  <c r="G27" i="666"/>
  <c r="F27" i="666"/>
  <c r="G26" i="666"/>
  <c r="F26" i="666"/>
  <c r="G25" i="666"/>
  <c r="F25" i="666"/>
  <c r="G24" i="666"/>
  <c r="F24" i="666"/>
  <c r="G23" i="666"/>
  <c r="F23" i="666"/>
  <c r="G22" i="666"/>
  <c r="H22" i="666" s="1"/>
  <c r="F22" i="666"/>
  <c r="G21" i="666"/>
  <c r="H21" i="666" s="1"/>
  <c r="F21" i="666"/>
  <c r="G20" i="666"/>
  <c r="H20" i="666" s="1"/>
  <c r="F20" i="666"/>
  <c r="G19" i="666"/>
  <c r="F19" i="666"/>
  <c r="H19" i="666" s="1"/>
  <c r="G18" i="666"/>
  <c r="F18" i="666"/>
  <c r="G17" i="666"/>
  <c r="F17" i="666"/>
  <c r="G16" i="666"/>
  <c r="F16" i="666"/>
  <c r="G14" i="666"/>
  <c r="G12" i="666" s="1"/>
  <c r="F14" i="666"/>
  <c r="F12" i="666" s="1"/>
  <c r="H116" i="666" l="1"/>
  <c r="H156" i="666"/>
  <c r="H185" i="666"/>
  <c r="H192" i="666"/>
  <c r="H199" i="666"/>
  <c r="H47" i="666"/>
  <c r="H85" i="666"/>
  <c r="H133" i="666"/>
  <c r="H141" i="666"/>
  <c r="H149" i="666"/>
  <c r="H164" i="666"/>
  <c r="H214" i="666"/>
  <c r="H222" i="666"/>
  <c r="H230" i="666"/>
  <c r="H238" i="666"/>
  <c r="H254" i="666"/>
  <c r="H262" i="666"/>
  <c r="H270" i="666"/>
  <c r="H278" i="666"/>
  <c r="H286" i="666"/>
  <c r="H294" i="666"/>
  <c r="H303" i="666"/>
  <c r="H157" i="666"/>
  <c r="H193" i="666"/>
  <c r="H200" i="666"/>
  <c r="H92" i="666"/>
  <c r="H179" i="666"/>
  <c r="H215" i="666"/>
  <c r="H223" i="666"/>
  <c r="H231" i="666"/>
  <c r="H239" i="666"/>
  <c r="H247" i="666"/>
  <c r="H255" i="666"/>
  <c r="H263" i="666"/>
  <c r="H271" i="666"/>
  <c r="H279" i="666"/>
  <c r="H287" i="666"/>
  <c r="H295" i="666"/>
  <c r="H148" i="666"/>
  <c r="H33" i="666"/>
  <c r="H201" i="666"/>
  <c r="H208" i="666"/>
  <c r="H55" i="666"/>
  <c r="H56" i="666"/>
  <c r="H79" i="666"/>
  <c r="H127" i="666"/>
  <c r="H23" i="666"/>
  <c r="H109" i="666"/>
  <c r="H32" i="666"/>
  <c r="H25" i="666"/>
  <c r="H87" i="666"/>
  <c r="H34" i="666"/>
  <c r="H104" i="666"/>
  <c r="H136" i="666"/>
  <c r="H152" i="666"/>
  <c r="H181" i="666"/>
  <c r="H188" i="666"/>
  <c r="H195" i="666"/>
  <c r="H217" i="666"/>
  <c r="H225" i="666"/>
  <c r="H233" i="666"/>
  <c r="H241" i="666"/>
  <c r="H249" i="666"/>
  <c r="H257" i="666"/>
  <c r="H265" i="666"/>
  <c r="H273" i="666"/>
  <c r="H281" i="666"/>
  <c r="H289" i="666"/>
  <c r="H297" i="666"/>
  <c r="H84" i="666"/>
  <c r="H132" i="666"/>
  <c r="H125" i="666"/>
  <c r="H16" i="666"/>
  <c r="H24" i="666"/>
  <c r="H110" i="666"/>
  <c r="H17" i="666"/>
  <c r="H49" i="666"/>
  <c r="H151" i="666"/>
  <c r="H65" i="666"/>
  <c r="H159" i="666"/>
  <c r="H88" i="666"/>
  <c r="H112" i="666"/>
  <c r="H128" i="666"/>
  <c r="H27" i="666"/>
  <c r="H43" i="666"/>
  <c r="H81" i="666"/>
  <c r="H160" i="666"/>
  <c r="H14" i="666"/>
  <c r="H39" i="666"/>
  <c r="H117" i="666"/>
  <c r="H40" i="666"/>
  <c r="H71" i="666"/>
  <c r="H64" i="666"/>
  <c r="H119" i="666"/>
  <c r="H143" i="666"/>
  <c r="H18" i="666"/>
  <c r="H73" i="666"/>
  <c r="H96" i="666"/>
  <c r="H120" i="666"/>
  <c r="H144" i="666"/>
  <c r="H35" i="666"/>
  <c r="H51" i="666"/>
  <c r="H59" i="666"/>
  <c r="H89" i="666"/>
  <c r="H97" i="666"/>
  <c r="H105" i="666"/>
  <c r="H113" i="666"/>
  <c r="H121" i="666"/>
  <c r="H129" i="666"/>
  <c r="H137" i="666"/>
  <c r="H145" i="666"/>
  <c r="H153" i="666"/>
  <c r="H175" i="666"/>
  <c r="H189" i="666"/>
  <c r="H196" i="666"/>
  <c r="H203" i="666"/>
  <c r="H258" i="666"/>
  <c r="H266" i="666"/>
  <c r="H274" i="666"/>
  <c r="H282" i="666"/>
  <c r="H290" i="666"/>
  <c r="H299" i="666"/>
  <c r="H307" i="666"/>
  <c r="H108" i="666"/>
  <c r="H95" i="666"/>
  <c r="H163" i="666"/>
  <c r="H111" i="666"/>
  <c r="H135" i="666"/>
  <c r="H26" i="666"/>
  <c r="H209" i="666"/>
  <c r="H60" i="666"/>
  <c r="H75" i="666"/>
  <c r="H106" i="666"/>
  <c r="H114" i="666"/>
  <c r="H122" i="666"/>
  <c r="H130" i="666"/>
  <c r="H138" i="666"/>
  <c r="H146" i="666"/>
  <c r="H197" i="666"/>
  <c r="H204" i="666"/>
  <c r="H211" i="666"/>
  <c r="H219" i="666"/>
  <c r="H227" i="666"/>
  <c r="H235" i="666"/>
  <c r="H243" i="666"/>
  <c r="H251" i="666"/>
  <c r="H259" i="666"/>
  <c r="H267" i="666"/>
  <c r="H275" i="666"/>
  <c r="H283" i="666"/>
  <c r="H291" i="666"/>
  <c r="H77" i="666"/>
  <c r="H140" i="666"/>
  <c r="H31" i="666"/>
  <c r="H101" i="666"/>
  <c r="H63" i="666"/>
  <c r="H118" i="666"/>
  <c r="H57" i="666"/>
  <c r="H103" i="666"/>
  <c r="H80" i="666"/>
  <c r="H124" i="666"/>
  <c r="H93" i="666"/>
  <c r="H48" i="666"/>
  <c r="H41" i="666"/>
  <c r="H72" i="666"/>
  <c r="H46" i="666"/>
  <c r="H54" i="666"/>
  <c r="H100" i="666"/>
  <c r="H213" i="666"/>
  <c r="H221" i="666"/>
  <c r="H229" i="666"/>
  <c r="H237" i="666"/>
  <c r="H245" i="666"/>
  <c r="H253" i="666"/>
  <c r="H261" i="666"/>
  <c r="H269" i="666"/>
  <c r="H277" i="666"/>
  <c r="H285" i="666"/>
  <c r="H293" i="666"/>
  <c r="H302" i="666"/>
  <c r="H12" i="666"/>
</calcChain>
</file>

<file path=xl/sharedStrings.xml><?xml version="1.0" encoding="utf-8"?>
<sst xmlns="http://schemas.openxmlformats.org/spreadsheetml/2006/main" count="640" uniqueCount="612">
  <si>
    <t>в том числе:</t>
  </si>
  <si>
    <t xml:space="preserve">о ходе исполнения федерального бюджета </t>
  </si>
  <si>
    <t>1. Доходы федерального бюджета</t>
  </si>
  <si>
    <t>сумма</t>
  </si>
  <si>
    <t>Наименование показателя</t>
  </si>
  <si>
    <t>ОПЕРАТИВНЫЙ ДОКЛАД</t>
  </si>
  <si>
    <t>ДОХОДЫ, всего</t>
  </si>
  <si>
    <t>(млн. рублей)</t>
  </si>
  <si>
    <t>БЕЗВОЗМЕЗДНЫЕ ПОСТУПЛЕНИЯ</t>
  </si>
  <si>
    <t>1 00 00000 00 0000 000</t>
  </si>
  <si>
    <t>1 01 00000 00 0000 000</t>
  </si>
  <si>
    <t>1 01 01000 00 0000 110</t>
  </si>
  <si>
    <t>Налог на прибыль организаций</t>
  </si>
  <si>
    <t>1 03 00000 00 0000 000</t>
  </si>
  <si>
    <t>1 03 01000 01 0000 110</t>
  </si>
  <si>
    <t>Налог на добавленную стоимость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</si>
  <si>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</si>
  <si>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</si>
  <si>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1 04 00000 00 0000 000</t>
  </si>
  <si>
    <t>1 04 01000 01 0000 110</t>
  </si>
  <si>
    <t>Налог на добавленную стоимость на товары, ввозимые на территорию Российской Федерации</t>
  </si>
  <si>
    <t>1 04 02000 01 0000 110</t>
  </si>
  <si>
    <t>1 07 00000 00 0000 000</t>
  </si>
  <si>
    <t>1 07 01000 01 0000 110</t>
  </si>
  <si>
    <t>Налог на добычу полезных ископаемых</t>
  </si>
  <si>
    <t>1 07 02000 01 0000 110</t>
  </si>
  <si>
    <t>1 07 03000 01 0000 110</t>
  </si>
  <si>
    <t>Водный налог</t>
  </si>
  <si>
    <t>1 07 04000 01 0000 110</t>
  </si>
  <si>
    <t>Сборы за пользование объектами животного мира и за пользование объектами водных биологических ресурсов</t>
  </si>
  <si>
    <t>1 08 00000 00 0000 000</t>
  </si>
  <si>
    <t>1 08 01000 01 0000 110</t>
  </si>
  <si>
    <t>Государственная пошлина по делам, рассматриваемым в арбитражных судах</t>
  </si>
  <si>
    <t>1 08 02010 01 0000 110</t>
  </si>
  <si>
    <t>Государственная пошлина по делам, рассматриваемым Конституционным Судом Российской Федерации</t>
  </si>
  <si>
    <t>1 08 03020 01 0000 110</t>
  </si>
  <si>
    <t>Государственная пошлина по делам, рассматриваемым Верховным Судом Российской Федерации</t>
  </si>
  <si>
    <t>1 08 05000 01 0000 110</t>
  </si>
  <si>
    <t>1 08 06000 01 0000 110</t>
  </si>
  <si>
    <t>1 08 07010 01 0000 110</t>
  </si>
  <si>
    <t>1 08 07020 01 0000 110</t>
  </si>
  <si>
    <t>1 08 07030 01 0000 110</t>
  </si>
  <si>
    <t>1 08 07040 01 0000 110</t>
  </si>
  <si>
    <t>1 08 07050 01 0000 110</t>
  </si>
  <si>
    <t>1 08 07081 01 0000 110</t>
  </si>
  <si>
    <t>1 08 07090 01 0000 110</t>
  </si>
  <si>
    <t>1 08 07100 01 0000 110</t>
  </si>
  <si>
    <t>1 08 07141 01 0000 110</t>
  </si>
  <si>
    <t>1 08 07171 01 0000 110</t>
  </si>
  <si>
    <t>1 08 07180 01 0000 110</t>
  </si>
  <si>
    <t>1 08 07190 01 0000 110</t>
  </si>
  <si>
    <t>1 08 07200 01 0000 110</t>
  </si>
  <si>
    <t>1 08 07210 01 0000 110</t>
  </si>
  <si>
    <t>1 08 07220 01 0000 110</t>
  </si>
  <si>
    <t>1 08 07230 01 0000 110</t>
  </si>
  <si>
    <t>1 08 07240 01 0000 110</t>
  </si>
  <si>
    <t>1 08 07261 01 0000 110</t>
  </si>
  <si>
    <t>1 08 07270 01 0000 110</t>
  </si>
  <si>
    <t>1 08 07281 01 0000 110</t>
  </si>
  <si>
    <t>1 08 07290 01 0000 110</t>
  </si>
  <si>
    <t>1 08 07310 01 0000 110</t>
  </si>
  <si>
    <t>Государственная пошлина за повторную выдачу свидетельства о постановке на учет в налоговом органе</t>
  </si>
  <si>
    <t>1 08 07320 01 0000 110</t>
  </si>
  <si>
    <t>Государственная пошлина за рассмотрение заявления о заключении соглашения о ценообразовании, заявления о внесении изменений в соглашение о ценообразовании</t>
  </si>
  <si>
    <t>1 08 07330 01 0000 110</t>
  </si>
  <si>
    <t>1 08 07370 01 0000 110</t>
  </si>
  <si>
    <t>1 08 07410 01 0000 110</t>
  </si>
  <si>
    <t>Государственная пошлина за принятие предварительных решений по классификации товаров по единой Товарной номенклатуре внешнеэкономической деятельности Таможенного союза</t>
  </si>
  <si>
    <t>1 08 08000 01 0000 110</t>
  </si>
  <si>
    <t>1 08 09000 01 0000 110</t>
  </si>
  <si>
    <t>1 08 10000 01 0000 110</t>
  </si>
  <si>
    <t>1 08 11000 01 0000 110</t>
  </si>
  <si>
    <t>1 09 00000 00 0000 000</t>
  </si>
  <si>
    <t>1 10 00000 00 0000 000</t>
  </si>
  <si>
    <t>Таможенные сборы</t>
  </si>
  <si>
    <t>Таможенные пошлины, налоги, уплачиваемые физическими лицами по единым ставкам таможенных пошлин, налогов или в виде совокупного таможенного платежа</t>
  </si>
  <si>
    <t>Прочие поступления от внешнеэкономической деятельности</t>
  </si>
  <si>
    <t>Распределенные ввозные таможенные пошлины (иные пошлины, налоги и сборы, имеющие эквивалентное действие), уплаченные на территории Российской Федерации</t>
  </si>
  <si>
    <t>1 11 00000 00 0000 000</t>
  </si>
  <si>
    <t>1 11 05031 01 0000 120</t>
  </si>
  <si>
    <t>1 11 07011 01 0000 120</t>
  </si>
  <si>
    <t>1 11 09011 01 0000 120</t>
  </si>
  <si>
    <t>1 11 09041 01 0000 120</t>
  </si>
  <si>
    <t>1 11 09050 01 0000 120</t>
  </si>
  <si>
    <t>1 12 00000 00 0000 000</t>
  </si>
  <si>
    <t>1 12 01000 01 0000 120</t>
  </si>
  <si>
    <t>1 12 02011 01 0000 120</t>
  </si>
  <si>
    <t>1 12 02030 01 0000 120</t>
  </si>
  <si>
    <t>Регулярные платежи за пользование недрами при пользовании недрами на территории Российской Федерации</t>
  </si>
  <si>
    <t>1 12 02040 01 0000 120</t>
  </si>
  <si>
    <t>1 12 02051 01 0000 120</t>
  </si>
  <si>
    <t>1 12 02080 01 0000 120</t>
  </si>
  <si>
    <t>Регулярные платежи за пользование недрами с пользователей недр, осуществляющих поиск и разведку месторождений на континентальном шельфе и в исключительной экономической зоне Российской Федерации, а также за пределами Российской Федерации на территориях, находящихся под юрисдикцией Российской Федерации</t>
  </si>
  <si>
    <t>1 12 02101 01 0000 120</t>
  </si>
  <si>
    <t>1 12 03000 01 0000 120</t>
  </si>
  <si>
    <t>1 12 04000 00 0000 120</t>
  </si>
  <si>
    <t>1 12 04011 01 0000 120</t>
  </si>
  <si>
    <t>1 12 04012 01 0000 120</t>
  </si>
  <si>
    <t>1 12 04021 01 0000 120</t>
  </si>
  <si>
    <t>1 12 05010 01 0000 120</t>
  </si>
  <si>
    <t>1 12 06010 01 0000 120</t>
  </si>
  <si>
    <t>1 12 07010 01 0000 120</t>
  </si>
  <si>
    <t>1 12 08000 01 0000 120</t>
  </si>
  <si>
    <t>Утилизационный сбор</t>
  </si>
  <si>
    <t>1 12 09000 01 0000 120</t>
  </si>
  <si>
    <t>1 13 00000 00 0000 000</t>
  </si>
  <si>
    <t>1 13 01020 01 0000 130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</si>
  <si>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</si>
  <si>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1 13 01030 01 0000 130</t>
  </si>
  <si>
    <t>1 13 01040 01 0000 130</t>
  </si>
  <si>
    <t>1 13 01050 01 0000 130</t>
  </si>
  <si>
    <t>1 13 01060 01 0000 130</t>
  </si>
  <si>
    <t>Плата за предоставление сведений, содержащихся в государственном адресном реестре</t>
  </si>
  <si>
    <t>1 13 01090 01 0000 130</t>
  </si>
  <si>
    <t>1 13 01110 01 0000 130</t>
  </si>
  <si>
    <t>1 13 01130 01 0000 130</t>
  </si>
  <si>
    <t>1 13 01140 01 0000 130</t>
  </si>
  <si>
    <t>1 13 01150 01 0000 130</t>
  </si>
  <si>
    <t>1 13 01170 01 0000 130</t>
  </si>
  <si>
    <t>1 13 01180 01 0000 130</t>
  </si>
  <si>
    <t>1 13 01190 01 0000 130</t>
  </si>
  <si>
    <t>Плата за предоставление информации из реестра дисквалифицированных лиц</t>
  </si>
  <si>
    <t>1 13 01200 01 0000 130</t>
  </si>
  <si>
    <t>1 13 01401 01 0000 130</t>
  </si>
  <si>
    <t>Плата за предоставление сведений, содержащихся в государственном реестре аккредитованных филиалов, представительств иностранных юридических лиц</t>
  </si>
  <si>
    <t>1 13 01510 01 0000 130</t>
  </si>
  <si>
    <t>1 13 01991 01 0000 130</t>
  </si>
  <si>
    <t>1 13 02030 01 0000 130</t>
  </si>
  <si>
    <t>1 13 02061 01 0000 130</t>
  </si>
  <si>
    <t>1 13 02080 01 0000 130</t>
  </si>
  <si>
    <t>1 13 02991 01 0000 130</t>
  </si>
  <si>
    <t>1 14 00000 00 0000 000</t>
  </si>
  <si>
    <t>1 14 01010 01 0000 410</t>
  </si>
  <si>
    <t>1 14 02013 01 0000 410</t>
  </si>
  <si>
    <t>1 14 02014 01 0000 410</t>
  </si>
  <si>
    <t>Доходы от реализации высвобождаемого движимого и недвижимого военного и иного имущества федеральных органов исполнительной власти, в которых предусмотрена военная и приравненная к ней служба (в части реализации основных средств по указанному имуществу)</t>
  </si>
  <si>
    <t>1 14 02019 01 0000 410</t>
  </si>
  <si>
    <t>1 14 03010 01 0000 410</t>
  </si>
  <si>
    <t>1 14 03012 01 0000 410</t>
  </si>
  <si>
    <t>1 14 05000 01 0000 440</t>
  </si>
  <si>
    <t>1 14 06021 01 0000 430</t>
  </si>
  <si>
    <t>1 14 10000 01 0000 440</t>
  </si>
  <si>
    <t>1 14 11000 01 0000 440</t>
  </si>
  <si>
    <t>1 15 00000 00 0000 000</t>
  </si>
  <si>
    <t>1 15 01010 01 0000 140</t>
  </si>
  <si>
    <t>1 15 02010 01 0000 140</t>
  </si>
  <si>
    <t>1 15 02012 01 0000 140</t>
  </si>
  <si>
    <t>1 15 03010 01 0000 140</t>
  </si>
  <si>
    <t>1 15 05010 01 0000 140</t>
  </si>
  <si>
    <t>1 15 05020 01 0000 140</t>
  </si>
  <si>
    <t>1 15 06000 01 0000 140</t>
  </si>
  <si>
    <t>Средства, уплачиваемые импортерами таможенным органам за выдачу акцизных марок</t>
  </si>
  <si>
    <t>1 15 07010 01 0000 140</t>
  </si>
  <si>
    <t>1 16 00000 00 0000 000</t>
  </si>
  <si>
    <t>1 17 00000 00 0000 000</t>
  </si>
  <si>
    <t>1 17 05010 01 0000 180</t>
  </si>
  <si>
    <t>1 17 08000 01 0000 180</t>
  </si>
  <si>
    <t>1 17 09000 01 0000 180</t>
  </si>
  <si>
    <t>2 00 00000 00 0000 000</t>
  </si>
  <si>
    <t>Плата пользователей радиочастотным спектром</t>
  </si>
  <si>
    <t>Плата за услуги, предоставляемые на договорной основе ФГКУ "Управление военизированных горноспасательных частей в строительстве", находящимся в ведении Министерства Российской Федерации по делам гражданской обороны, чрезвычайным ситуациям и ликвидации последствий стихийных бедствий, за проведение профилактических обследований в целях повышения безопасности работ и подготовленности объектов к ликвидации возможных аварий</t>
  </si>
  <si>
    <t>НАЛОГИ НА ПРИБЫЛЬ, ДОХОДЫ</t>
  </si>
  <si>
    <t>НАЛОГИ НА ТОВАРЫ (РАБОТЫ, УСЛУГИ), РЕАЛИЗУЕМЫЕ НА ТЕРРИТОРИИ РОССИЙСКОЙ ФЕДЕРАЦИИ</t>
  </si>
  <si>
    <t>НАЛОГИ НА ТОВАРЫ, ВВОЗИМЫЕ НА ТЕРРИТОРИЮ РОССИЙСКОЙ ФЕДЕРАЦИИ</t>
  </si>
  <si>
    <t>Акцизы по подакцизным товарам (продукции), ввозимым на территорию Российской Федерации</t>
  </si>
  <si>
    <t>НАЛОГИ, СБОРЫ И РЕГУЛЯРНЫЕ ПЛАТЕЖИ ЗА ПОЛЬЗОВАНИЕ ПРИРОДНЫМИ РЕСУРСАМИ</t>
  </si>
  <si>
    <t>ГОСУДАРСТВЕННАЯ ПОШЛИНА</t>
  </si>
  <si>
    <t>ЗАДОЛЖЕННОСТЬ И ПЕРЕРАСЧЕТЫ ПО ОТМЕНЕННЫМ НАЛОГАМ, СБОРАМ И ИНЫМ ОБЯЗАТЕЛЬНЫМ ПЛАТЕЖАМ</t>
  </si>
  <si>
    <t>ДОХОДЫ ОТ ВНЕШНЕЭКОНОМИЧЕСКОЙ ДЕЯТЕЛЬНОСТИ</t>
  </si>
  <si>
    <t>Таможенные пошлины</t>
  </si>
  <si>
    <t>Вывозные таможенные пошлины</t>
  </si>
  <si>
    <t>1 10 11000 01 0000 000</t>
  </si>
  <si>
    <t>ДОХОДЫ ОТ ИСПОЛЬЗОВАНИЯ ИМУЩЕСТВА, НАХОДЯЩЕГОСЯ В ГОСУДАРСТВЕННОЙ И МУНИЦИПАЛЬНОЙ СОБСТВЕННОСТИ</t>
  </si>
  <si>
    <t>ПЛАТЕЖИ ПРИ ПОЛЬЗОВАНИИ ПРИРОДНЫМИ РЕСУРСАМИ</t>
  </si>
  <si>
    <t>ДОХОДЫ ОТ ПРОДАЖИ МАТЕРИАЛЬНЫХ И НЕМАТЕРИАЛЬНЫХ АКТИВОВ</t>
  </si>
  <si>
    <t>АДМИНИСТРАТИВНЫЕ ПЛАТЕЖИ И СБОРЫ</t>
  </si>
  <si>
    <t>ШТРАФЫ, САНКЦИИ, ВОЗМЕЩЕНИЕ УЩЕРБА</t>
  </si>
  <si>
    <t>ПРОЧИЕ НЕНАЛОГОВЫЕ ДОХОДЫ</t>
  </si>
  <si>
    <t>1 03 02010 01 0000 110</t>
  </si>
  <si>
    <t>Акцизы на этиловый спирт из пищевого или непищевого сырья, в том числе денатурированный этиловый спирт, спирт-сырец, дистилляты винный, виноградный, плодовый, коньячный, кальвадосный, висковый, производимый на территории Российской Федерации</t>
  </si>
  <si>
    <t>1 03 02030 01 0000 110</t>
  </si>
  <si>
    <t>Акцизы на табачную продукцию, производимую на территории Российской Федерации</t>
  </si>
  <si>
    <t>1 03 02060 01 0000 110</t>
  </si>
  <si>
    <t>Акцизы на автомобили легковые и мотоциклы, производимые на территории Российской Федерации</t>
  </si>
  <si>
    <t>1 03 02110 01 0000 110</t>
  </si>
  <si>
    <t>Акцизы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t>
  </si>
  <si>
    <t>1 03 02300 01 0000 110</t>
  </si>
  <si>
    <t>Акцизы на бензол, параксилол, ортоксилол, производимые на территории Российской Федерации</t>
  </si>
  <si>
    <t>1 03 02310 01 0000 110</t>
  </si>
  <si>
    <t>Акцизы на авиационный керосин, производимый на территории Российской Федерации</t>
  </si>
  <si>
    <t>1 03 02320 01 0000 110</t>
  </si>
  <si>
    <t>Акцизы на природный газ, предусмотренные международными договорами Российской Федерации</t>
  </si>
  <si>
    <t>1 07 01010 01 0000 110</t>
  </si>
  <si>
    <t>Налог на добычу полезных ископаемых в виде углеводородного сырья</t>
  </si>
  <si>
    <t>1 07 01011 01 0000 110</t>
  </si>
  <si>
    <t>1 07 01012 01 0000 110</t>
  </si>
  <si>
    <t>Газ горючий природный из всех видов месторождений углеводородного сырья</t>
  </si>
  <si>
    <t>1 07 01013 01 0000 110</t>
  </si>
  <si>
    <t>Газовый конденсат из всех видов месторождений углеводородного сырья</t>
  </si>
  <si>
    <t>1 07 01030 01 0000 110</t>
  </si>
  <si>
    <t>Налог на добычу прочих полезных ископаемых (за исключением полезных ископаемых в виде природных алмазов)</t>
  </si>
  <si>
    <t>1 07 01040 01 0000 110</t>
  </si>
  <si>
    <t>Налог на добычу полезных ископаемых на континентальном шельфе Российской Федерации, в исключительной экономической зоне Российской Федерации, при добыче полезных ископаемых из недр за пределами территории Российской Федерации</t>
  </si>
  <si>
    <t>1 07 01060 01 0000 110</t>
  </si>
  <si>
    <t>Налог на добычу полезных ископаемых в виде угля</t>
  </si>
  <si>
    <t>Регулярные платежи за добычу полезных ископаемых (роялти) при выполнении соглашений о разделе продукции</t>
  </si>
  <si>
    <t>1 07 02010 01 0000 110</t>
  </si>
  <si>
    <t>Регулярные платежи за добычу полезных ископаемых (роялти) при выполнении соглашений о разделе продукции в виде углеводородного сырья (газ горючий природный)</t>
  </si>
  <si>
    <t>1 07 02020 01 0000 110</t>
  </si>
  <si>
    <t>Регулярные платежи за добычу полезных ископаемых (роялти) при выполнении соглашений о разделе продукции в виде углеводородного сырья, за исключением газа горючего природного</t>
  </si>
  <si>
    <t>1 07 04020 01 0000 110</t>
  </si>
  <si>
    <t>Сбор за пользование объектами водных биологических ресурсов (исключая внутренние водные объекты)</t>
  </si>
  <si>
    <t>1 07 04030 01 0000 110</t>
  </si>
  <si>
    <t>Сбор за пользование объектами водных биологических ресурсов (по внутренним водным объектам)</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</si>
  <si>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</si>
  <si>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</si>
  <si>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</si>
  <si>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</si>
  <si>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Государственная пошлина за государственную регистрацию прав, ограничений (обременений) прав на недвижимое имущество и сделок с ним</t>
  </si>
  <si>
    <t>Государственная пошлина за право использования наименований "Россия", "Российская Федерация" и образованных на их основе слов и словосочетаний в наименованиях юридических лиц</t>
  </si>
  <si>
    <t>Государственная пошлина за совершение уполномоченным органом действий, связанных с государственной регистрацией выпусков (дополнительных выпусков) эмиссионных ценных бумаг</t>
  </si>
  <si>
    <t>Государственная пошлина за совершение регистрационных действий, связанных с паевыми инвестиционными фондами и с осуществлением деятельности на рынке ценных бумаг</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</si>
  <si>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федеральный бюджет</t>
  </si>
  <si>
    <t>Государственная пошлина за рассмотрение ходатайств, предусмотренных антимонопольным законодательством</t>
  </si>
  <si>
    <t>Государственная пошлина за выдачу и обмен паспорта гражданина Российской Федерации</t>
  </si>
  <si>
    <t>Государственная пошлина за выдачу уполномоченным федеральным органом исполнительной власти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федеральный бюджет</t>
  </si>
  <si>
    <t>Государственная пошлина за совершение уполномоченным органом юридически значимых действий, связанных с выдачей удостоверения частного охранника</t>
  </si>
  <si>
    <t>Прочие государственные пошлины за государственную регистрацию, а также за совершение прочих юридически значимых действий</t>
  </si>
  <si>
    <t>Государственная пошлина за выдачу разрешения на трансграничное перемещение опасных отходов</t>
  </si>
  <si>
    <t>Государственная пошлина за выдачу разрешения на трансграничное перемещение озоноразрушающих веществ и содержащей их продукции</t>
  </si>
  <si>
    <t>Государственная пошлина за выдачу разрешения на ввоз на территорию Российской Федерации ядовитых веществ</t>
  </si>
  <si>
    <t>Государственная пошлина за предоставление разрешения на добычу объектов животного мира, а также за выдачу дубликата указанного разрешения</t>
  </si>
  <si>
    <t>Государственная пошлина за выдачу разрешения на выброс вредных (загрязняющих) веществ в атмосферный воздух стационарных источников, находящихся на объектах хозяйственной и иной деятельности, подлежащих федеральному государственному экологическому контролю</t>
  </si>
  <si>
    <t>Государственная пошлина за выдачу разрешения на сброс загрязняющих веществ в окружающую среду</t>
  </si>
  <si>
    <t>Государственная пошлина за выдачу уполномоченным федеральным органом исполнительной власти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t>
  </si>
  <si>
    <t>Государственная пошлина за рассмотрение ходатайства, предусмотренного законодательством о естественных монополиях</t>
  </si>
  <si>
    <t>Государственная пошлина за выдачу разрешений на вывоз с территории Российской Федерации, а также на ввоз на территорию Российской Федерации видов животных и растений, их частей или дериватов, подпадающих под действие Конвенции о международной торговле видами дикой фауны и флоры, находящимися под угрозой исчезновения</t>
  </si>
  <si>
    <t>Государственная пошлина за выдачу разрешения на проведение мероприятий по акклиматизации, переселению и гибридизации, на содержание и разведение объектов животного мира, отнесенных к объектам охоты, и водных биологических ресурсов в полувольных условиях и искусственно созданной среде обитания и дубликата указанного разрешения</t>
  </si>
  <si>
    <t>Государственная пошлина за получение ресурса нумерации оператором связи</t>
  </si>
  <si>
    <t>Государственная пошлина за регистрацию декларации о соответствии требованиям средств связи и услуг связи</t>
  </si>
  <si>
    <t>Вывозные таможенные пошлины на нефть сырую</t>
  </si>
  <si>
    <t>Вывозные таможенные пошлины на газ природный</t>
  </si>
  <si>
    <t>Вывозные таможенные пошлины на товары, выработанные из нефти</t>
  </si>
  <si>
    <t>Прочие вывозные таможенные пошлины</t>
  </si>
  <si>
    <t>Доходы (операции) по соглашениям между государствами - членами Евразийского экономического союза</t>
  </si>
  <si>
    <t>Ввозные таможенные пошлины (иные пошлины, налоги и сборы, имеющие эквивалентное действие), уплаченные на территории Республики Беларусь, подлежащие распределению в бюджет Российской Федерации</t>
  </si>
  <si>
    <t>Ввозные таможенные пошлины (иные пошлины, налоги и сборы, имеющие эквивалентное действие), уплаченные на территории Республики Казахстан, подлежащие распределению в бюджет Российской Федерации</t>
  </si>
  <si>
    <t>Распределенные специальные, антидемпинговые и компенсационные пошлины, уплаченные на территории Российской Федерации</t>
  </si>
  <si>
    <t>Ввозные таможенные пошлины (иные пошлины, налоги и сборы, имеющие эквивалентное действие), уплаченные на территории Республики Армения, подлежащие распределению в бюджет Российской Федерации</t>
  </si>
  <si>
    <t>Специальные, антидемпинговые и компенсационные пошлины, уплаченные на территории Республики Армения, подлежащие распределению в бюджет Российской Федерации</t>
  </si>
  <si>
    <t>1 11 01010 01 0000 120</t>
  </si>
  <si>
    <t>1 11 02012 01 0000 120</t>
  </si>
  <si>
    <t>1 11 02014 01 0000 120</t>
  </si>
  <si>
    <t>1 11 03010 01 0000 120</t>
  </si>
  <si>
    <t>1 11 03060 01 0000 120</t>
  </si>
  <si>
    <t>Проценты, полученные от предоставления за счет средств федерального бюджета бюджетных кредитов на пополнение остатков средств на счетах бюджетов субъектов Российской Федерации (местных бюджетов)</t>
  </si>
  <si>
    <t>1 11 04000 00 0000 120</t>
  </si>
  <si>
    <t>1 11 04010 01 0000 120</t>
  </si>
  <si>
    <t>Поступление средств от правительств иностранных государств, их юридических лиц в уплату процентов по кредитам, предоставленным Российской Федерацией</t>
  </si>
  <si>
    <t>1 11 04020 01 0000 120</t>
  </si>
  <si>
    <t>1 11 04030 01 0000 120</t>
  </si>
  <si>
    <t>Поступление средств от юридических лиц, субъектов Российской Федерации, муниципальных образований в уплату процентов по кредитам, предоставленным Российской Федерацией за счет кредитов международных финансовых организаций</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</si>
  <si>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</si>
  <si>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</si>
  <si>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1 11 05021 01 0000 120</t>
  </si>
  <si>
    <t>1 11 05027 01 0000 120</t>
  </si>
  <si>
    <t>1 11 05060 01 0000 120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</si>
  <si>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федерального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</si>
  <si>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1 11 05071 01 0000 120</t>
  </si>
  <si>
    <t>Доходы от сдачи в аренду имущества, составляющего казну Российской Федерации (за исключением земельных участков)</t>
  </si>
  <si>
    <t>1 11 05080 01 0000 120</t>
  </si>
  <si>
    <t>Доходы, получаемые в виде арендной платы, взимаемой в соответствии с Договором между Российской Федерацией и Финляндской Республикой об аренде Финляндской Республикой российской части Сайменского канала и прилегающей к нему территории и об осуществлении судоходства через Сайменский канал от 27 мая 2010 года</t>
  </si>
  <si>
    <t>1 11 05321 01 0000 120</t>
  </si>
  <si>
    <t>Плата по соглашениям об установлении сервитута, заключенным федеральными органами исполнительной власти,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федеральной собственности</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</si>
  <si>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</si>
  <si>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</si>
  <si>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Российской Федерации</t>
  </si>
  <si>
    <t>Прочие поступления от использования имущества, находящегося в собственности Российской Федерации (за исключением имущества федеральных бюджетных и автономных учреждений, а также имущества федеральных государственных унитарных предприятий, в том числе казенных)</t>
  </si>
  <si>
    <t>Доходы от распоряжения исключительным правом Российской Федерации на результаты интеллектуальной деятельности в области геодезии и картографии</t>
  </si>
  <si>
    <t>1 11 10000 01 0000 120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</si>
  <si>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</si>
  <si>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</si>
  <si>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</si>
  <si>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</si>
  <si>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</si>
  <si>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</si>
  <si>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</si>
  <si>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1 12 01070 01 0000 120</t>
  </si>
  <si>
    <t>1 12 02000 00 0000 120</t>
  </si>
  <si>
    <t>Платежи при пользовании недрами</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</si>
  <si>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(за исключением участков недр, содержащих месторождения природных алмазов, и участков недр местного значения)</t>
  </si>
  <si>
    <t>Плата за договорную акваторию и участки морского дна, полученная при пользовании недрами на территории Российской Федерации</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</si>
  <si>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(кроме участков недр местного значения)</t>
  </si>
  <si>
    <t>Сборы за участие в конкурсе (аукционе) на право пользования участками недр (кроме участков недр местного значения)</t>
  </si>
  <si>
    <t>Плата за пользование водными биологическими ресурсами по межправительственным соглашениям</t>
  </si>
  <si>
    <t>Плата за использование лесов</t>
  </si>
  <si>
    <t>Плата за использование лесов, расположенных на землях лесного фонда</t>
  </si>
  <si>
    <t>Плата за использование лесов, расположенных на землях лесного фонда, в части минимального размера платы по договору купли-продажи лесных насаждений</t>
  </si>
  <si>
    <t>Плата за использование лесов, расположенных на землях лесного фонда, в части минимального размера арендной платы</t>
  </si>
  <si>
    <t>1 12 04020 01 0000 120</t>
  </si>
  <si>
    <t>Плата за использование лесов, расположенных на землях иных категорий, находящихся в федеральной собственности</t>
  </si>
  <si>
    <t>Плата за использование лесов, расположенных на землях иных категорий, находящихся в федеральной собственности, в части платы по договору купли-продажи лесных насаждений</t>
  </si>
  <si>
    <t>Плата за пользование водными объектами, находящимися в федеральной собственности</t>
  </si>
  <si>
    <t>Доходы в виде платы за предоставление рыбопромыслового участка, полученной от победителя конкурса на право заключения договора о предоставлении рыбопромыслового участка для осуществления рыболовства в отношении водных биологических ресурсов, находящихся в федеральной собственности</t>
  </si>
  <si>
    <t>Доходы, полученные от продажи на аукционе права на заключение договора о закреплении долей квот добычи (вылова) водных биологических ресурсов и (или) договора пользования водными биологическими ресурсами, находящимися в федеральной собственности</t>
  </si>
  <si>
    <t>Доходы, полученные от продажи (предоставления) права на заключение охотхозяйственных соглашений</t>
  </si>
  <si>
    <t>Доходы от оказания платных услуг (работ)</t>
  </si>
  <si>
    <t>Плата за предоставление информации о зарегистрированных правах на недвижимое имущество и сделках с ним, выдачу копий договоров и иных документов, выражающих содержание односторонних сделок, совершенных в простой письменной форме</t>
  </si>
  <si>
    <t>Доходы от оказания платных услуг по предоставлению статистической информации</t>
  </si>
  <si>
    <t>Доходы от оказания платных услуг (работ) в соответствии с договорами по производству экспертиз и экспертных исследований и за выполнение научно-исследовательских, консультационных и других видов работ</t>
  </si>
  <si>
    <t>Доходы от оказания платных услуг органами Государственной фельдъегерской службы Российской Федерации</t>
  </si>
  <si>
    <t>Плата за услуги, предоставляемые договорными подразделениями федеральной противопожарной службы Министерства Российской Федерации по делам гражданской обороны, чрезвычайным ситуациям и ликвидации последствий стихийных бедствий</t>
  </si>
  <si>
    <t>Доходы от привлечения осужденных к оплачиваемому труду (в части оказания услуг (работ)</t>
  </si>
  <si>
    <t>Доходы от оказания медицинских услуг, предоставляемых получателями средств федерального бюджета застрахованным лицам в системе обязательного медицинского страхования</t>
  </si>
  <si>
    <t>Доходы от оказания медицинских услуг, предоставляемых получателями средств федерального бюджета женщинам в период беременности, родов и в послеродовом периоде</t>
  </si>
  <si>
    <t>Плата за оказание услуг по присоединению объектов дорожного сервиса к автомобильным дорогам общего пользования федерального значения, зачисляемая в федеральный бюджет</t>
  </si>
  <si>
    <t>1 13 02000 00 0000 130</t>
  </si>
  <si>
    <t>Доходы от компенсации затрат государства</t>
  </si>
  <si>
    <t>Доходы, поступающие в порядке возмещения федеральному бюджету расходов, направленных на покрытие процессуальных издержек</t>
  </si>
  <si>
    <t>Доходы, поступающие в порядке возмещения расходов, понесенных в связи с эксплуатацией федерального имущества</t>
  </si>
  <si>
    <t>Доходы от возврата дебиторской задолженности прошлых лет по государственным контрактам или иным договорам, финансирование которых осуществлялось за счет ассигнований Федерального дорожного фонда, расторгнутым в связи с нарушением исполнителем (подрядчиком) условий государственного контракта или иного договора</t>
  </si>
  <si>
    <t>Доходы от продажи квартир, находящихся в федеральной собственности</t>
  </si>
  <si>
    <t>Доходы от реализации иного имущества, находящегося в федеральной собственности (за исключением имущества федеральных бюджетных и автономных учреждений, а также имущества федеральных государственных унитарных предприятий, в том числе казенных), в части реализации основных средств по указанному имуществу</t>
  </si>
  <si>
    <t>1 14 02010 01 0000 440</t>
  </si>
  <si>
    <t>Доходы от реализации имущества, находящегося в собственности Российской Федерации (за исключением имущества федеральных бюджетных и автономных учреждений, а также имущества федеральных государственных унитарных предприятий, в том числе казенных), в части реализации материальных запасов по указанному имуществу</t>
  </si>
  <si>
    <t>1 14 02013 01 0000 440</t>
  </si>
  <si>
    <t>1 14 02014 01 0000 440</t>
  </si>
  <si>
    <t>Доходы от реализации высвобождаемого движимого и недвижимого военного и иного имущества федеральных органов исполнительной власти, в которых предусмотрена военная и приравненная к ней служба (в части реализации материальных запасов по указанному имуществу)</t>
  </si>
  <si>
    <t>1 14 02015 01 0000 440</t>
  </si>
  <si>
    <t>Доходы от реализации продуктов утилизации вооружения, военной техники и боеприпасов (в части реализации материальных запасов по указанному имуществу)</t>
  </si>
  <si>
    <t>1 14 02018 01 0000 440</t>
  </si>
  <si>
    <t>Доходы от выпуска материальных ценностей из государственного запаса специального сырья и делящихся материалов (в части доходов от реализации, от предоставления во временное заимствование и иного использования материальных ценностей по указанному имуществу)</t>
  </si>
  <si>
    <t>1 14 02019 01 0000 440</t>
  </si>
  <si>
    <t>Доходы от реализации иного имущества, находящегося в федеральной собственности (за исключением имущества федеральных бюджетных и автономных учреждений, а также имущества федеральных государственных унитарных предприятий, в том числе казенных), в части реализации материальных запасов по указанному имуществу</t>
  </si>
  <si>
    <t>1 14 03011 01 0000 410</t>
  </si>
  <si>
    <t>Средства от распоряжения и реализации выморочного имущества, обращенного в доход Российской Федерации (в части реализации основных средств по указанному имуществу)</t>
  </si>
  <si>
    <t>1 14 03010 01 0000 440</t>
  </si>
  <si>
    <t>1 14 03011 01 0000 440</t>
  </si>
  <si>
    <t>Средства от распоряжения и реализации выморочного имущества, обращенного в доход Российской Федерации (в части реализации материальных запасов по указанному имуществу)</t>
  </si>
  <si>
    <t>1 14 03012 01 0000 440</t>
  </si>
  <si>
    <t>1 14 03013 01 0000 440</t>
  </si>
  <si>
    <t>Доходы в виде доли прибыльной продукции государства при выполнении соглашений о разделе продукции</t>
  </si>
  <si>
    <t>1 14 05010 01 0000 440</t>
  </si>
  <si>
    <t>Доходы в виде доли прибыльной продукции государства при выполнении соглашения о разделе продукции по проекту "Сахалин-1"</t>
  </si>
  <si>
    <t>1 14 05020 01 0000 440</t>
  </si>
  <si>
    <t>Доходы в виде доли прибыльной продукции государства при выполнении соглашения о разделе продукции по проекту "Сахалин-2"</t>
  </si>
  <si>
    <t>1 14 05030 01 0000 440</t>
  </si>
  <si>
    <t>Доходы в виде доли прибыльной продукции государства при выполнении соглашения о разделе продукции по проекту "Харьягинское месторождение"</t>
  </si>
  <si>
    <t>Доходы от выпуска материальных ценностей из государственного резерва</t>
  </si>
  <si>
    <t>Доходы от привлечения осужденных к оплачиваемому труду (в части реализации готовой продукции)</t>
  </si>
  <si>
    <t>Исполнительский сбор</t>
  </si>
  <si>
    <t>Плата, взимаемая при исполнении государственной функции по проведению экспертизы проектов геологического изучения недр</t>
  </si>
  <si>
    <t>1 15 02014 01 0000 140</t>
  </si>
  <si>
    <t>Прочая плата, взимаемая при исполнении государственной функции</t>
  </si>
  <si>
    <t>Сборы за выдачу лицензий федеральными органами исполнительной власти</t>
  </si>
  <si>
    <t>Патентные пошлины за селекционные достижения</t>
  </si>
  <si>
    <t>Патентные и иные пошлины за совершение юридически значимых действий, связанных с патентом на изобретение, полезную модель, промышленный образец, с государственной регистрацией товарного знака и знака обслуживания, с государственной регистрацией и предоставлением исключительного права на наименование мест происхождения товара, а также с государственной регистрацией перехода исключительных прав к другим лицам и договоров о распоряжении этими правами</t>
  </si>
  <si>
    <t>Сборы, вносимые заказчиками документации, подлежащей государственной экологической экспертизе, организация и проведение которой осуществляются федеральным органом исполнительной власти в области экологической экспертизы, рассчитанные в соответствии со сметой расходов на проведение государственной экологической экспертизы</t>
  </si>
  <si>
    <t>Поступление средств, удерживаемых из заработной платы осужденных</t>
  </si>
  <si>
    <t>Доходы от привлечения осужденных к оплачиваемому труду (в части прочих поступлений)</t>
  </si>
  <si>
    <t>Средства отчислений операторов сети связи общего пользования в резерв универсального обслуживания</t>
  </si>
  <si>
    <t>Прочие целевые отчисления от всероссийских государственных лотерей</t>
  </si>
  <si>
    <t>Прочие безвозмездные поступления от государственных (муниципальных) организаций в федеральный бюджет</t>
  </si>
  <si>
    <t>Прочие безвозмездные поступления в федеральный бюджет</t>
  </si>
  <si>
    <t>НАЛОГОВЫЕ И НЕНАЛОГОВЫЕ ДОХОДЫ</t>
  </si>
  <si>
    <t>1 03 02041 01 0000 110</t>
  </si>
  <si>
    <t>Акцизы на автомобильный бензин, производимый на территории Российской Федерации</t>
  </si>
  <si>
    <t>1 03 02042 01 0000 110</t>
  </si>
  <si>
    <t>Акцизы на прямогонный бензин, производимый на территории Российской Федерации</t>
  </si>
  <si>
    <t>1 03 02070 01 0000 110</t>
  </si>
  <si>
    <t>Акцизы на дизельное топливо, производимое на территории Российской Федерации</t>
  </si>
  <si>
    <t>1 03 02080 01 0000 110</t>
  </si>
  <si>
    <t>Акцизы на моторные масла для дизельных и (или) карбюраторных (инжекторных) двигателей, производимые на территории Российской Федерации</t>
  </si>
  <si>
    <t>Нефть</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</si>
  <si>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</si>
  <si>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</si>
  <si>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Государственная пошлина за совершение уполномоченным федеральным органом исполнительной власти действий по государственной регистрации программы для электронных вычислительных машин, базы данных и топологии интегральной микросхемы</t>
  </si>
  <si>
    <t>Специальные, антидемпинговые и компенсационные пошлины, уплаченные на территории Республики Беларусь, подлежащие распределению в бюджет Российской Федерации</t>
  </si>
  <si>
    <t>Специальные, антидемпинговые и компенсационные пошлины, уплаченные на территории Республики Казахстан, подлежащие распределению в бюджет Российской Федерации</t>
  </si>
  <si>
    <t>Ввозные таможенные пошлины (иные пошлины, налоги и сборы, имеющие эквивалентное действие), уплаченные на территории Республики Кыргызстан, подлежащие распределению в бюджет Российской Федерации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</si>
  <si>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t>
  </si>
  <si>
    <t>Доходы от управления средствами Фонда национального благосостояния</t>
  </si>
  <si>
    <t>Проценты, полученные от предоставления бюджетных кредитов внутри страны за счет средств федерального бюджета</t>
  </si>
  <si>
    <t>Проценты по государственным кредитам</t>
  </si>
  <si>
    <t>Поступление средств от юридических лиц, субъектов Российской Федерации, муниципальных образований в уплату процентов по кредитам, предоставленным Российской Федерацией за счет связанных кредитов иностранных государств, иностранных юридических лиц</t>
  </si>
  <si>
    <t>Доходы, получаемые в виде арендной платы, а также средства от продажи права на заключение договоров аренды за земли, находящиеся в федеральной собственности (за исключением земельных участков федеральных бюджетных и автономных учреждений)</t>
  </si>
  <si>
    <t>Доходы, получаемые в виде арендной платы за земельные участки, расположенные в полосе отвода автомобильных дорог общего пользования федерального значения, находящихся в федеральной собственности</t>
  </si>
  <si>
    <t>Доходы от сдачи в аренду имущества, находящегося в оперативном управлении федеральных органов государственной власти и созданных ими учреждений (за исключением имущества федеральных бюджетных и автономных учреждений)</t>
  </si>
  <si>
    <t>Доходы от перечисления части прибыли, остающейся после уплаты налогов и иных обязательных платежей федеральных государственных унитарных предприятий</t>
  </si>
  <si>
    <t>Плата за выбросы загрязняющих веществ, образующихся при сжигании на факельных установках и (или) рассеивании попутного нефтяного газа</t>
  </si>
  <si>
    <t>1 12 08010 01 0000 120</t>
  </si>
  <si>
    <t>Экологический взнос, взимаемый в целях выполнения нормативов утилизации производителями (импортерами)</t>
  </si>
  <si>
    <t>1 13 01031 01 0000 130</t>
  </si>
  <si>
    <t>Плата за предоставление сведений из Единого государственного реестра недвижимости</t>
  </si>
  <si>
    <t>Доходы от оказания платных услуг (работ) в рамках военно-технического сотрудничества</t>
  </si>
  <si>
    <t>Прочие доходы от оказания платных услуг (работ) получателями средств федерального бюджета</t>
  </si>
  <si>
    <t>Прочие доходы от компенсации затрат федерального бюджета</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</si>
  <si>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</si>
  <si>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</si>
  <si>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оперативном управлении федеральных учреждений (за исключением имущества федеральных бюджетных и автономных учреждений), в части реализации основных средств по указанному имуществу</t>
  </si>
  <si>
    <t>Доходы от реализации имущества, находящегося в оперативном управлении федеральных учреждений (за исключением имущества федеральных бюджетных и автономных учреждений), в части реализации материальных запасов по указанному имуществу</t>
  </si>
  <si>
    <t>Средства от реализации древесины, полученной при проведении мероприятий по охране, защите, воспроизводству лесов при размещении государственного заказа на их выполнение без продажи лесных насаждений для заготовки древесины, а также древесины, полученной при использовании лесов, расположенных на землях лесного фонда, в соответствии со статьями 43 - 46 Лесного кодекса Российской Федерации</t>
  </si>
  <si>
    <t>Доходы от продажи земельных участков, находящихся в федеральной собственности (за исключением земельных участков федеральных бюджетных и автономных учреждений)</t>
  </si>
  <si>
    <t>1 17 04100 01 0000 180</t>
  </si>
  <si>
    <t>Поступления капитализированных платежей предприятий в соответствии с Федеральным законом от 26 октября 2002 года N 127-ФЗ "О несостоятельности (банкротстве)"</t>
  </si>
  <si>
    <t>Прочие неналоговые доходы федерального бюджета</t>
  </si>
  <si>
    <t>1 14 02010 01 0000 410</t>
  </si>
  <si>
    <t>Доходы от реализации имущества, находящегося в собственности Российской Федерации (за исключением движимого имущества федеральных бюджетных и автономных учреждений, а также имущества федеральных государственных унитарных предприятий, в том числе казенных), в части реализации основных средств по указанному имуществу</t>
  </si>
  <si>
    <t>Государственная пошлина за совершение действий государственным учреждением, подведомственным федеральному органу исполнительной власти, осуществляющему функции по выработке государственной политики и нормативно-правовому регулированию в сфере производства, переработки и обращения драгоценных металлов и драгоценных камней</t>
  </si>
  <si>
    <t>Ввозные таможенные пошлины (иные пошлины, налоги и сборы, имеющие эквивалентное действие), уплаченные на территории Кыргызской Республики, подлежащие распределению в бюджет Российской Федерации</t>
  </si>
  <si>
    <t>Специальные, антидемпинговые и компенсационные пошлины, уплаченные на территории Кыргызской Республики, подлежащие распределению в бюджет Российской Федерации</t>
  </si>
  <si>
    <t>Проценты по государственным кредитам, предоставленным Российской Федерацией правительствам иностранных государств, их юридическим лицам</t>
  </si>
  <si>
    <t>Проценты по кредитам, предоставленным Российской Федерацией за счет средств международных финансовых организаций</t>
  </si>
  <si>
    <t>Патентные и иные пошлины за совершение юридически значимых действий, связанных с патентом на изобретение, полезную модель, промышленный образец, с государственной регистрацией товарного знака и знака обслуживания, с государственной регистрацией и предоставлением исключительного права на наименование мест происхождения товара, а также с государственной регистрацией отчуждения исключительного права на результат интеллектуальной деятельности или средство индивидуализации, залога исключительного права, предоставления права использования такого результата или такого средства по договору, перехода исключительного права на такой результат или такое средство без договора</t>
  </si>
  <si>
    <t>Целевые отчисления от всероссийских государственных лотерей в поддержку развития спорта высших достижений и системы подготовки спортивного резерва</t>
  </si>
  <si>
    <t>1 13 01081 01 0000 130</t>
  </si>
  <si>
    <t>Плата по договорам возмездного оказания услуг по охране имущества и объектов граждан и организаций и иных услуг, связанных с обеспечением охраны имущества по этим договорам</t>
  </si>
  <si>
    <t>Авансовые платежи в счет будущих таможенных и иных платежей</t>
  </si>
  <si>
    <t>1 17 01010 01 0000 180</t>
  </si>
  <si>
    <t>Невыясненные поступления, зачисляемые в федеральный бюджет</t>
  </si>
  <si>
    <r>
      <t xml:space="preserve">Исполнено </t>
    </r>
    <r>
      <rPr>
        <b/>
        <vertAlign val="superscript"/>
        <sz val="10"/>
        <rFont val="Times New Roman Cyr"/>
        <family val="1"/>
        <charset val="204"/>
      </rPr>
      <t>2)</t>
    </r>
  </si>
  <si>
    <t>Код вида дохода, подвида дохода, содержащего аналитическую группу подвида доходов, классификации  доходов бюджетов</t>
  </si>
  <si>
    <t>Субсидии федеральному бюджету на финансовое обеспечение дорожной деятельности в отношении автомобильных дорог общего пользования федерального значения</t>
  </si>
  <si>
    <t>1 03 02020 01 0000 110</t>
  </si>
  <si>
    <t>Акцизы на спиртосодержащую продукцию, производимую на территории Российской Федерации</t>
  </si>
  <si>
    <t>1 11 09021 01 0000 120</t>
  </si>
  <si>
    <t>Доходы от распоряжения правами на результаты научно-технической деятельности, находящимися в собственности Российской Федерации</t>
  </si>
  <si>
    <t>1 13 01071 01 0000 130</t>
  </si>
  <si>
    <t>Доходы от оказания информационных услуг федеральными государственными органами, федеральными казенными учреждениями</t>
  </si>
  <si>
    <t>1 13 01160 01 0000 130</t>
  </si>
  <si>
    <t>Плата за заимствование материальных ценностей из государственного резерва</t>
  </si>
  <si>
    <t>1 03 02370 01 0000 110</t>
  </si>
  <si>
    <t>Акцизы на никотинсодержащие жидкости, производимые на территории Российской Федерации</t>
  </si>
  <si>
    <t>1 14 10010 01 0000 440</t>
  </si>
  <si>
    <t>1 14 10020 01 0000 440</t>
  </si>
  <si>
    <t>1 12 06030 01 0000 120</t>
  </si>
  <si>
    <t>Доходы в виде платы за предоставление в пользование рыбоводного участка, полученной от проведения торгов (конкурсов, аукционов) на право заключения договора пользования рыбоводным участком, находящимся в федеральной собственности</t>
  </si>
  <si>
    <t xml:space="preserve">     из них:</t>
  </si>
  <si>
    <t>1 03 02330 01 0000 110</t>
  </si>
  <si>
    <t>Акцизы на средние дистилляты, производимые на территории Российской Федерации</t>
  </si>
  <si>
    <t>1 04 02010 01 0000 110</t>
  </si>
  <si>
    <t>Акцизы на этиловый спирт из пищевого и непищевого сырья, в том числе денатурированный этиловый спирт, спирт-сырец, дистилляты винный, виноградный, плодовый, коньячный, кальвадосный, висковый, ввозимый на территорию Российской Федерации</t>
  </si>
  <si>
    <t>1 04 02020 01 0000 110</t>
  </si>
  <si>
    <t>Акцизы на спиртосодержащую продукцию, ввозимую на территорию Российской Федерации</t>
  </si>
  <si>
    <t>1 04 02030 01 0000 110</t>
  </si>
  <si>
    <t>Акцизы на табачную продукцию, ввозимую на территорию Российской Федерации</t>
  </si>
  <si>
    <t>1 04 02060 01 0000 110</t>
  </si>
  <si>
    <t>Акцизы на автомобили легковые и мотоциклы, ввозимые на территорию Российской Федерации</t>
  </si>
  <si>
    <t>1 04 02080 01 0000 110</t>
  </si>
  <si>
    <t>Акцизы на моторные масла для дизельных и (или) карбюраторных (инжекторных) двигателей, ввозимые на территорию Российской Федерации</t>
  </si>
  <si>
    <t>1 04 02090 01 0000 110</t>
  </si>
  <si>
    <t>Акцизы на вина, фруктовые вина, игристые вина (шампанские), винные напитки, изготавливаемые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ввозимые на территорию Российской Федерации</t>
  </si>
  <si>
    <t>1 04 02100 01 0000 110</t>
  </si>
  <si>
    <t>Акцизы на пиво, ввозимое на территорию Российской Федерации</t>
  </si>
  <si>
    <t>1 04 02110 01 0000 110</t>
  </si>
  <si>
    <t>Акцизы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ввозимую на территорию Российской Федерации</t>
  </si>
  <si>
    <t>1 04 02120 01 0000 110</t>
  </si>
  <si>
    <t>Акцизы на сидр, пуаре, медовуху, ввозимые на территорию Российской Федерации</t>
  </si>
  <si>
    <t>1 04 02130 01 0000 110</t>
  </si>
  <si>
    <t>Акцизы на алкогольную продукцию с объемной долей этилового спирта до 9 процентов включительно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ввозимую на территорию Российской Федерации</t>
  </si>
  <si>
    <t>1 04 02140 01 0000 110</t>
  </si>
  <si>
    <t>Акцизы на прямогонный бензин, ввозимый на территорию Российской Федерации</t>
  </si>
  <si>
    <t>1 04 02180 01 0000 110</t>
  </si>
  <si>
    <t>Акцизы на электронные системы доставки никотина, ввозимые на территорию Российской Федерации</t>
  </si>
  <si>
    <t>1 04 02190 01 0000 110</t>
  </si>
  <si>
    <t>Акцизы на никотинсодержащие жидкости, ввозимые на территорию Российской Федерации</t>
  </si>
  <si>
    <t>1 04 02200 01 0000 110</t>
  </si>
  <si>
    <t>Акцизы на табак (табачные изделия), предназначенный для потребления путем нагревания, ввозимый на территорию Российской Федерации</t>
  </si>
  <si>
    <t>1 07 01070 01 0000 110</t>
  </si>
  <si>
    <t>Налог на добычу полезных ископаемых, уплаченный участниками Особой экономической зоны в Магаданской области, в отношении полезных ископаемых (за исключением полезных ископаемых в виде углеводородного сырья, природных алмазов и общераспространенных полезных ископаемых), добытых на участках недр, расположенных полностью или частично на территории Магаданской области</t>
  </si>
  <si>
    <t>1 08 07071 01 0000 110</t>
  </si>
  <si>
    <t>Государственная пошлина за государственную регистрацию морских судов, судов внутреннего плавания, судов смешанного (река - море) плавания (кроме маломерных судов), воздушных судов, за выдачу свидетельств о праве собственности на судно, о праве плавания под Государственным флагом Российской Федерации и другие юридически значимые действия</t>
  </si>
  <si>
    <t>1 08 07072 01 0000 110</t>
  </si>
  <si>
    <t>Государственная пошлина за государственную регистрацию маломерных судов, за выдачу судового билета и другие юридически значимые действия</t>
  </si>
  <si>
    <t>1 11 02000 00 0000 120</t>
  </si>
  <si>
    <t>Доходы от размещения средств бюджетов</t>
  </si>
  <si>
    <t>1 11 03000 00 0000 120</t>
  </si>
  <si>
    <t>Проценты, полученные от предоставления бюджетных кредитов внутри страны</t>
  </si>
  <si>
    <t>Проценты по государственным кредитам и кредитам, предоставленным за счет средств целевых иностранных кредитов (заимствований)</t>
  </si>
  <si>
    <t>Проценты по кредитам, предоставленным Российской Федерацией за счет связанных кредитов иностранных государств, иностранных юридических лиц</t>
  </si>
  <si>
    <t>Сбор за проезд автотранспортных средств, зарегистрированных на территориях иностранных государств, по автомобильным дорогам Российской Федерации</t>
  </si>
  <si>
    <t>Экологический сбор</t>
  </si>
  <si>
    <t>Средства от распоряжения и реализации имущества, обращенного в доход Российской Федерации (в части реализации основных средств по указанному имуществу)</t>
  </si>
  <si>
    <t>Средства от распоряжения и реализации имущества, обращенного в доход Российской Федерации (в части реализации материальных запасов по указанному имуществу)</t>
  </si>
  <si>
    <t>Платежи, взимаемые федеральными государственными органами (организациями) за выполнение определенных функций</t>
  </si>
  <si>
    <t>2 02 00000 00 0000 000</t>
  </si>
  <si>
    <t>БЕЗВОЗМЕЗДНЫЕ ПОСТУПЛЕНИЯ ОТ ДРУГИХ БЮДЖЕТОВ БЮДЖЕТНОЙ СИСТЕМЫ РОССИЙСКОЙ ФЕДЕРАЦИИ</t>
  </si>
  <si>
    <t>2 03 00000 00 0000 000</t>
  </si>
  <si>
    <t>БЕЗВОЗМЕЗДНЫЕ ПОСТУПЛЕНИЯ ОТ ГОСУДАРСТВЕННЫХ (МУНИЦИПАЛЬНЫХ) ОРГАНИЗАЦИЙ</t>
  </si>
  <si>
    <t>2 07 00000 00 0000 000</t>
  </si>
  <si>
    <t>ПРОЧИЕ БЕЗВОЗМЕЗДНЫЕ ПОСТУПЛЕНИЯ</t>
  </si>
  <si>
    <t>2 18 00000 00 0000 000</t>
  </si>
  <si>
    <t>Денежный залог в обеспечение уплаты таможенных и иных платежей</t>
  </si>
  <si>
    <t>1 08 07440 01 0000 110</t>
  </si>
  <si>
    <t>Государственная пошлина за совершение уполномоченным федеральным органом исполнительной власти действий по выдаче лицензий и разрешений в сфере оборота оружия</t>
  </si>
  <si>
    <t>1 13 02020 01 0000 130</t>
  </si>
  <si>
    <t>Доходы, взимаемые в возмещение фактических расходов, связанных с консульскими действиями</t>
  </si>
  <si>
    <t>1 15 04000 01 0000 140</t>
  </si>
  <si>
    <t>Консульские сборы</t>
  </si>
  <si>
    <t>Дотация федеральному бюджету на финансовое обеспечение расходов на оказание высокотехнологичной медицинской помощи, не включенной в базовую программу обязательного медицинского страхования</t>
  </si>
  <si>
    <t>Прочие межбюджетные трансферты, передаваемые федеральному бюджету</t>
  </si>
  <si>
    <t>1 03 02380 01 0000 110</t>
  </si>
  <si>
    <t>Акцизы на табак (табачные изделия), предназначенный для потребления путем нагревания, производимый на территории Российской Федерации</t>
  </si>
  <si>
    <t>1 04 02040 01 0000 110</t>
  </si>
  <si>
    <t>Акцизы на автомобильный бензин, ввозимый на территорию Российской Федерации</t>
  </si>
  <si>
    <t>1 04 02170 01 0000 110</t>
  </si>
  <si>
    <t>Акцизы на средние дистилляты, ввозимые на территорию Российской Федерации</t>
  </si>
  <si>
    <t>1 08 07250 01 0000 110</t>
  </si>
  <si>
    <t>Государственная пошлина за выдачу разрешения на вредное физическое воздействие на атмосферный воздух</t>
  </si>
  <si>
    <t>1 08 07430 01 0000 110</t>
  </si>
  <si>
    <t>Государственная пошлина за внесение сведений о юридическом лице в государственный реестр юридических лиц, осуществляющих деятельность по возврату просроченной задолженности в качестве основного вида деятельности</t>
  </si>
  <si>
    <t>1 08 07450 01 0000 110</t>
  </si>
  <si>
    <t>Государственная пошлина за выдачу разрешения на распространение продукции зарубежного периодического печатного издания на территории Российской Федерации</t>
  </si>
  <si>
    <t>1 11 05050 01 0000 120</t>
  </si>
  <si>
    <t>Доходы от использования федерального имущества, расположенного за пределами территории Российской Федерации, получаемые за рубежом</t>
  </si>
  <si>
    <t>1 11 09031 01 0000 120</t>
  </si>
  <si>
    <t>Доходы от эксплуатации и использования имущества автомобильных дорог, находящихся в федеральной собственности</t>
  </si>
  <si>
    <t>1 11 09061 01 0000 120</t>
  </si>
  <si>
    <t>Плата за пользование пространственными данными и материалами, не являющимися объектами авторского права, содержащимися в федеральном фонде пространственных данных</t>
  </si>
  <si>
    <t>1 18 00000 00 0000 000</t>
  </si>
  <si>
    <t>ПОСТУПЛЕНИЯ (ПЕРЕЧИСЛЕНИЯ) ПО УРЕГУЛИРОВАНИЮ РАСЧЕТОВ МЕЖДУ БЮДЖЕТАМИ БЮДЖЕТНОЙ СИСТЕМЫ РОССИЙСКОЙ ФЕДЕРАЦИИ</t>
  </si>
  <si>
    <t>Субвенции федеральному бюджету на осуществление полномочий субъектов Российской Федерации по решению вопросов предупреждения чрезвычайных ситуаций природного и техногенного характера и ликвидации их последствий, создания и организации деятельности аварийно-спасательных служб и аварийно-спасательных формирований, организации тушения пожаров силами Государственной противопожарной службы, организации осуществления на межмуниципальном и региональном уровнях мероприятий по гражданской обороне, осуществления поиска и спасения людей во внутренних водах и в территориальном море Российской Федерации в соответствии с соглашениями</t>
  </si>
  <si>
    <t>1 14 09000 01 0000 440</t>
  </si>
  <si>
    <t>Доходы от проведения товарных интервенций из запасов федерального интервенционного фонда сельскохозяйственной продукции, сырья и продовольствия</t>
  </si>
  <si>
    <t>1 08 07441 01 0000 110</t>
  </si>
  <si>
    <t>Государственная пошлина за выдачу лицензии на приобретение, экспонирование или коллекционирование оружия и патронов к нему, за исключением выдачи лицензии на приобретение газового пистолета, револьвера, сигнального оружия, холодного клинкового оружия, предназначенного для ношения с национальными костюмами народов Российской Федерации или казачьей формой</t>
  </si>
  <si>
    <t>1 08 07442 01 0000 110</t>
  </si>
  <si>
    <t>Государственная пошлина за выдачу (продление срока действия) лицензии на приобретение газового пистолета, револьвера, сигнального оружия, холодного клинкового оружия, предназначенного для ношения с национальными костюмами народов Российской Федерации или казачьей формой</t>
  </si>
  <si>
    <t>1 08 07443 01 0000 110</t>
  </si>
  <si>
    <t>Государственная пошлина за выдачу (продление срока действия) разрешения на хранение оружия, хранение и ношение оружия, хранение и использование оружия, ввоз в Российскую Федерацию оружия и патронов к нему или вывоз из Российской Федерации оружия и патронов к нему</t>
  </si>
  <si>
    <t>1 08 07444 01 0000 110</t>
  </si>
  <si>
    <t>Государственная пошлина за переоформление лицензии на приобретение оружия и патронов к нему, разрешения на хранение оружия, хранение и ношение оружия, хранение и использование оружия, ввоз в Российскую Федерацию оружия и патронов к нему или вывоз из Российской Федерации оружия и патронов к нему</t>
  </si>
  <si>
    <t>1 08 07460 01 0000 110</t>
  </si>
  <si>
    <t>Государственная пошлина за выдачу уведомления, подтверждающего, что в отношении культурных ценностей правом Евразийского экономического союза не установлен разрешительный порядок вывоза</t>
  </si>
  <si>
    <t>1 08 07470 01 0000 110</t>
  </si>
  <si>
    <t>Государственная пошлина за выдачу паспорта на струнный смычковый музыкальный инструмент или смычок</t>
  </si>
  <si>
    <t>1 08 07490 01 0000 110</t>
  </si>
  <si>
    <t>Государственная пошлина за выдачу федеральных специальных марок с двухмерным штриховым кодом, содержащим идентификатор единой государственной автоматизированной информационной системы учета объема производства и оборота этилового спирта, алкогольной и спиртосодержащей продукции для маркировки алкогольной продукции</t>
  </si>
  <si>
    <t>1 08 07500 01 0000 110</t>
  </si>
  <si>
    <t>Государственная пошлина за выдачу акцизных марок с двухмерным штриховым кодом, содержащим идентификатор единой государственной автоматизированной информационной системы учета объема производства и оборота этилового спирта, алкогольной и спиртосодержащей продукции для маркировки алкогольной продукции</t>
  </si>
  <si>
    <t>1 12 02060 01 0000 120</t>
  </si>
  <si>
    <t>Разовые платежи за пользование недрами при наступлении определенных событий, оговоренных в лицензии, при пользовании недрами на континентальном шельфе Российской Федерации, в исключительной экономической зоне Российской Федерации и за пределами Российской Федерации на территориях, находящихся под юрисдикцией Российской Федерации</t>
  </si>
  <si>
    <t>1 13 02070 01 0000 130</t>
  </si>
  <si>
    <t>Доходы, поступающие в порядке возмещения расходов, связанных с реализацией товаров, задержанных или изъятых таможенными органами</t>
  </si>
  <si>
    <t>1 17 13010 01 0000 180</t>
  </si>
  <si>
    <t>Денежные средства, вырученные от реализации товаров, задержанных или изъятых таможенными органами</t>
  </si>
  <si>
    <r>
      <t>Прогноз кассовых поступлений доходов в федеральный бюджет                       на 2019 год</t>
    </r>
    <r>
      <rPr>
        <b/>
        <vertAlign val="superscript"/>
        <sz val="10"/>
        <rFont val="Times New Roman Cyr"/>
        <family val="1"/>
        <charset val="204"/>
      </rPr>
      <t>1)</t>
    </r>
  </si>
  <si>
    <r>
      <t>в процентах к прогнозу кассовых поступлений доходов федерального бюджета
на 2019 год</t>
    </r>
    <r>
      <rPr>
        <b/>
        <vertAlign val="superscript"/>
        <sz val="10"/>
        <rFont val="Times New Roman Cyr"/>
        <family val="1"/>
        <charset val="204"/>
      </rPr>
      <t>1)</t>
    </r>
  </si>
  <si>
    <t>1 03 02390 01 0000 110</t>
  </si>
  <si>
    <t>Акциз на нефтяное сырье, направленное на переработку</t>
  </si>
  <si>
    <t>1 07 05000 01 0000 110</t>
  </si>
  <si>
    <t>Налог на дополнительный доход от добычи углеводородного сырья</t>
  </si>
  <si>
    <t>1 08 07420 01 0000 110</t>
  </si>
  <si>
    <t>Государственная пошлина за выдачу документов об аккредитации организаций, осуществляющих классификацию гостиниц, классификацию горнолыжных трасс, классификацию пляжей</t>
  </si>
  <si>
    <t>1 10 01000 01 0000 110</t>
  </si>
  <si>
    <t>1 10 01010 01 0000 110</t>
  </si>
  <si>
    <t>Ввозные таможенные пошлины</t>
  </si>
  <si>
    <t>1 10 01020 01 0000 110</t>
  </si>
  <si>
    <t>1 10 01021 01 0000 110</t>
  </si>
  <si>
    <t>1 10 01022 01 0000 110</t>
  </si>
  <si>
    <t>1 10 01023 01 0000 110</t>
  </si>
  <si>
    <t>1 10 01024 01 0000 110</t>
  </si>
  <si>
    <t>1 10 02000 01 0000 110</t>
  </si>
  <si>
    <t>1 10 05000 01 0000 110</t>
  </si>
  <si>
    <t>1 10 07000 01 0000 110</t>
  </si>
  <si>
    <t>1 10 09000 01 0000 110</t>
  </si>
  <si>
    <t>1 10 10000 01 0000 110</t>
  </si>
  <si>
    <t>1 10 11090 01 0000 110</t>
  </si>
  <si>
    <t>1 10 11110 01 0000 110</t>
  </si>
  <si>
    <t>1 10 11120 01 0000 110</t>
  </si>
  <si>
    <t>1 10 11200 01 0000 110</t>
  </si>
  <si>
    <t>1 10 11210 01 0000 110</t>
  </si>
  <si>
    <t>1 10 11220 01 0000 110</t>
  </si>
  <si>
    <t>1 10 11270 01 0000 110</t>
  </si>
  <si>
    <t>1 10 11300 01 0000 110</t>
  </si>
  <si>
    <t>1 10 11370 01 0000 110</t>
  </si>
  <si>
    <t>1 10 11400 01 0000 110</t>
  </si>
  <si>
    <t>1 11 12011 01 0000 120</t>
  </si>
  <si>
    <t>1 11 12012 01 0000 120</t>
  </si>
  <si>
    <t>1 12 01041 01 0000 120</t>
  </si>
  <si>
    <t>Плата за размещение отходов производства</t>
  </si>
  <si>
    <t>1 12 01042 01 0000 120</t>
  </si>
  <si>
    <t>Плата за размещение твердых коммунальных отходов</t>
  </si>
  <si>
    <t>1 13 01000 00 0000 130</t>
  </si>
  <si>
    <t>1 13 02090 01 0000 130</t>
  </si>
  <si>
    <t>1 14 04010 01 0000 420</t>
  </si>
  <si>
    <t>Доходы от продажи нематериальных активов, находящихся в федеральной собственности</t>
  </si>
  <si>
    <t>2 02 15403 01 0000 150</t>
  </si>
  <si>
    <t>2 02 25710 01 0000 150</t>
  </si>
  <si>
    <t>2 02 30129 01 0000 150</t>
  </si>
  <si>
    <t>2 02 49999 01 0000 150</t>
  </si>
  <si>
    <t>2 03 01099 01 0000 150</t>
  </si>
  <si>
    <t>2 07 01020 01 0000 150</t>
  </si>
  <si>
    <t>2 08 00000 00 0000 000</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</si>
  <si>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</si>
  <si>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1 06 00000 00 0000 000</t>
  </si>
  <si>
    <t>НАЛОГИ НА ИМУЩЕСТВО</t>
  </si>
  <si>
    <t>1 06 07000 01 0000 110</t>
  </si>
  <si>
    <t>Единый налоговый платеж физического лица</t>
  </si>
  <si>
    <t>Государственная пошлина за выдачу заключения (разрешительного документа) на вывоз культурных ценностей (вывоз и временный вывоз культурных ценностей)</t>
  </si>
  <si>
    <t>Доходы по остаткам средств на счетах федерального бюджета и от их размещения, кроме средств Фонда национального благосостояния</t>
  </si>
  <si>
    <t>1 12 04010 00 0000 120</t>
  </si>
  <si>
    <t>Доходы в виде платы, полученной по результатам торгов (конкурсов, аукционов) на право заключения договора о предоставлении рыболовного участка, состоящего из акватории водного объекта, находящегося в федеральной собственности</t>
  </si>
  <si>
    <t>ДОХОДЫ ОТ ОКАЗАНИЯ ПЛАТНЫХ УСЛУГ И КОМПЕНСАЦИИ ЗАТРАТ ГОСУДАРСТВА</t>
  </si>
  <si>
    <t>Средства от распоряжения и реализации конфискованного и иного имущества, обращенного в доход Российской Федерации, за исключением средств от реализации конфискованного имущества, полученного в результате совершения коррупционных правонарушений (в части реализации основных средств по указанному имуществу)</t>
  </si>
  <si>
    <t>Средства от распоряжения и реализации конфискованного и иного имущества, обращенного в доход Российской Федерации, за исключением средств от реализации конфискованного имущества, полученного в результате совершения коррупционных правонарушений (в части реализации материальных запасов по указанному имуществу)</t>
  </si>
  <si>
    <t>Доходы от выпуска материальных ценностей из государственного резерва в целях освежения запасов государственного материального резерва по истечении установленного срока их хранения без одновременной поставки и закладки в государственный материальный резерв равного количества аналогичных материальных ценностей, а также материальных ценностей, выпущенных в порядке разбронирования, на основании решений Правительства Российской Федерации</t>
  </si>
  <si>
    <t>Доходы от выпуска материальных ценностей из государственного резерва, за исключением доходов от выпуска материальных ценностей из государственного резерва в целях освежения запасов государственного материального резерва по истечении установленного срока их хранения без одновременной поставки и закладки в государственный материальный резерв равного количества аналогичных материальных ценностей, а также материальных ценностей, выпущенных в порядке разбронирования, на основании решений Правительства Российской Федерации</t>
  </si>
  <si>
    <t>2 02 25703 01 0000 150</t>
  </si>
  <si>
    <t>Субсидии федеральному бюджету на реализацию возложенных на полицию обязанностей по охране общественного порядка и обеспечение общественной безопасности</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</si>
  <si>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</si>
  <si>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за январь - июнь 2019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</si>
</sst>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quot;р.&quot;_-;\-* #,##0.00&quot;р.&quot;_-;_-* &quot;-&quot;??&quot;р.&quot;_-;_-@_-"/>
    <numFmt numFmtId="165" formatCode="_-* #,##0.00_р_._-;\-* #,##0.00_р_._-;_-* &quot;-&quot;??_р_._-;_-@_-"/>
    <numFmt numFmtId="166" formatCode="#,##0.0"/>
    <numFmt numFmtId="167" formatCode="0.0"/>
    <numFmt numFmtId="168" formatCode="_(* #,##0.00_);_(* \(#,##0.00\);_(* &quot;-&quot;??_);_(@_)"/>
    <numFmt numFmtId="169" formatCode="#,##0.000"/>
    <numFmt numFmtId="170" formatCode="#,##0.0000"/>
    <numFmt numFmtId="173" formatCode="&quot; &quot;#,##0.00&quot;р. &quot;;&quot;-&quot;#,##0.00&quot;р. &quot;;&quot; -&quot;00&quot;р. &quot;;&quot; &quot;@&quot; &quot;"/>
    <numFmt numFmtId="174" formatCode="&quot; &quot;#,##0.00&quot; &quot;;&quot; (&quot;#,##0.00&quot;)&quot;;&quot; -&quot;00&quot; &quot;;&quot; &quot;@&quot; &quot;"/>
    <numFmt numFmtId="175" formatCode="#,##0.00000"/>
    <numFmt numFmtId="176" formatCode="&quot; &quot;#,##0.00&quot;   &quot;;&quot;-&quot;#,##0.00&quot;   &quot;;&quot; -&quot;00&quot;   &quot;;&quot; &quot;@&quot; &quot;"/>
  </numFmts>
  <fonts count="127"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name val="Times New Roman"/>
      <family val="1"/>
      <charset val="204"/>
    </font>
    <font>
      <sz val="11"/>
      <color theme="1"/>
      <name val="Times New Roman"/>
      <family val="2"/>
      <charset val="204"/>
    </font>
    <font>
      <sz val="11"/>
      <color theme="1"/>
      <name val="Times New Roman"/>
      <family val="2"/>
      <charset val="204"/>
    </font>
    <font>
      <sz val="11"/>
      <color theme="1"/>
      <name val="Times New Roman"/>
      <family val="2"/>
      <charset val="204"/>
    </font>
    <font>
      <sz val="11"/>
      <color theme="1"/>
      <name val="Times New Roman"/>
      <family val="2"/>
      <charset val="204"/>
    </font>
    <font>
      <sz val="11"/>
      <color theme="1"/>
      <name val="Times New Roman"/>
      <family val="2"/>
      <charset val="204"/>
    </font>
    <font>
      <sz val="11"/>
      <color theme="1"/>
      <name val="Times New Roman"/>
      <family val="2"/>
      <charset val="204"/>
    </font>
    <font>
      <sz val="11"/>
      <color theme="1"/>
      <name val="Times New Roman"/>
      <family val="2"/>
      <charset val="204"/>
    </font>
    <font>
      <sz val="11"/>
      <color theme="1"/>
      <name val="Times New Roman"/>
      <family val="2"/>
      <charset val="204"/>
    </font>
    <font>
      <sz val="10"/>
      <name val="Arial Cyr"/>
      <charset val="204"/>
    </font>
    <font>
      <sz val="10"/>
      <color indexed="8"/>
      <name val="Arial Cyr"/>
      <family val="2"/>
      <charset val="204"/>
    </font>
    <font>
      <sz val="10"/>
      <color indexed="9"/>
      <name val="Arial Cyr"/>
      <family val="2"/>
      <charset val="204"/>
    </font>
    <font>
      <sz val="10"/>
      <color indexed="62"/>
      <name val="Arial Cyr"/>
      <family val="2"/>
      <charset val="204"/>
    </font>
    <font>
      <b/>
      <sz val="10"/>
      <color indexed="63"/>
      <name val="Arial Cyr"/>
      <family val="2"/>
      <charset val="204"/>
    </font>
    <font>
      <b/>
      <sz val="10"/>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b/>
      <sz val="18"/>
      <color indexed="56"/>
      <name val="Cambria"/>
      <family val="2"/>
      <charset val="204"/>
    </font>
    <font>
      <sz val="10"/>
      <color indexed="60"/>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0"/>
      <name val="Arial Cyr"/>
      <family val="2"/>
      <charset val="204"/>
    </font>
    <font>
      <sz val="10"/>
      <color indexed="17"/>
      <name val="Arial Cyr"/>
      <family val="2"/>
      <charset val="204"/>
    </font>
    <font>
      <b/>
      <sz val="10"/>
      <name val="Times New Roman"/>
      <family val="1"/>
      <charset val="204"/>
    </font>
    <font>
      <b/>
      <sz val="11"/>
      <name val="Times New Roman"/>
      <family val="1"/>
      <charset val="204"/>
    </font>
    <font>
      <sz val="12"/>
      <name val="Times New Roman CYR"/>
      <family val="1"/>
      <charset val="204"/>
    </font>
    <font>
      <sz val="11"/>
      <color indexed="8"/>
      <name val="Calibri"/>
      <family val="2"/>
      <charset val="204"/>
    </font>
    <font>
      <sz val="10"/>
      <name val="Arial Cyr"/>
    </font>
    <font>
      <sz val="11"/>
      <name val="Times New Roman Cyr"/>
      <charset val="204"/>
    </font>
    <font>
      <b/>
      <sz val="10"/>
      <name val="Times New Roman Cyr"/>
      <charset val="204"/>
    </font>
    <font>
      <b/>
      <sz val="11"/>
      <name val="Times New Roman Cyr"/>
      <charset val="204"/>
    </font>
    <font>
      <b/>
      <sz val="10"/>
      <name val="Times New Roman Cyr"/>
      <family val="1"/>
      <charset val="204"/>
    </font>
    <font>
      <b/>
      <sz val="11"/>
      <name val="Times New Roman Cyr"/>
      <family val="1"/>
      <charset val="204"/>
    </font>
    <font>
      <sz val="9"/>
      <name val="Times New Roman Cyr"/>
      <family val="1"/>
      <charset val="204"/>
    </font>
    <font>
      <sz val="11"/>
      <name val="Times New Roman Cyr"/>
      <family val="1"/>
      <charset val="204"/>
    </font>
    <font>
      <sz val="14"/>
      <name val="Times New Roman CYR"/>
      <family val="1"/>
      <charset val="204"/>
    </font>
    <font>
      <b/>
      <sz val="14"/>
      <name val="Times New Roman CYR"/>
      <family val="1"/>
      <charset val="204"/>
    </font>
    <font>
      <sz val="10"/>
      <name val="Times New Roman CYR"/>
      <charset val="204"/>
    </font>
    <font>
      <sz val="10"/>
      <name val="Arial"/>
      <family val="2"/>
      <charset val="204"/>
    </font>
    <font>
      <sz val="11"/>
      <color theme="1"/>
      <name val="Calibri"/>
      <family val="2"/>
      <charset val="204"/>
      <scheme val="minor"/>
    </font>
    <font>
      <b/>
      <vertAlign val="superscript"/>
      <sz val="10"/>
      <name val="Times New Roman Cyr"/>
      <family val="1"/>
      <charset val="204"/>
    </font>
    <font>
      <sz val="10"/>
      <name val="Arial"/>
      <family val="2"/>
      <charset val="204"/>
    </font>
    <font>
      <sz val="14"/>
      <color theme="1"/>
      <name val="Times New Roman"/>
      <family val="2"/>
      <charset val="204"/>
    </font>
    <font>
      <sz val="10"/>
      <name val="Arial"/>
      <family val="2"/>
      <charset val="204"/>
    </font>
    <font>
      <b/>
      <sz val="13"/>
      <name val="Times New Roman CYR"/>
      <family val="1"/>
      <charset val="204"/>
    </font>
    <font>
      <u/>
      <sz val="11"/>
      <color theme="10"/>
      <name val="Times New Roman"/>
      <family val="2"/>
      <charset val="204"/>
    </font>
    <font>
      <vertAlign val="superscript"/>
      <sz val="11"/>
      <color theme="0"/>
      <name val="Times New Roman"/>
      <family val="1"/>
      <charset val="204"/>
    </font>
    <font>
      <sz val="11"/>
      <color indexed="8"/>
      <name val="Calibri"/>
      <family val="2"/>
    </font>
    <font>
      <sz val="11"/>
      <color theme="1"/>
      <name val="Calibri"/>
      <family val="2"/>
      <scheme val="minor"/>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color theme="0"/>
      <name val="Times New Roman CYR"/>
      <charset val="204"/>
    </font>
    <font>
      <vertAlign val="superscript"/>
      <sz val="10"/>
      <name val="Times New Roman Cyr"/>
      <charset val="204"/>
    </font>
    <font>
      <b/>
      <sz val="10"/>
      <name val="Cambria"/>
      <family val="1"/>
      <charset val="204"/>
    </font>
    <font>
      <b/>
      <sz val="11"/>
      <name val="Cambria"/>
      <family val="1"/>
      <charset val="204"/>
    </font>
    <font>
      <b/>
      <sz val="9"/>
      <name val="Times New Roman"/>
      <family val="1"/>
      <charset val="204"/>
    </font>
    <font>
      <sz val="10"/>
      <color rgb="FF000000"/>
      <name val="Arial Cyr"/>
      <charset val="204"/>
    </font>
    <font>
      <sz val="10"/>
      <color rgb="FFFFFFFF"/>
      <name val="Arial Cyr"/>
      <family val="2"/>
      <charset val="204"/>
    </font>
    <font>
      <sz val="10"/>
      <color rgb="FF333399"/>
      <name val="Arial Cyr"/>
      <family val="2"/>
      <charset val="204"/>
    </font>
    <font>
      <u/>
      <sz val="11"/>
      <color rgb="FF0000FF"/>
      <name val="Times New Roman"/>
      <family val="1"/>
      <charset val="204"/>
    </font>
    <font>
      <b/>
      <sz val="15"/>
      <color rgb="FF003366"/>
      <name val="Arial Cyr"/>
      <family val="2"/>
      <charset val="204"/>
    </font>
    <font>
      <b/>
      <sz val="13"/>
      <color rgb="FF003366"/>
      <name val="Arial Cyr"/>
      <family val="2"/>
      <charset val="204"/>
    </font>
    <font>
      <b/>
      <sz val="11"/>
      <color rgb="FF003366"/>
      <name val="Arial Cyr"/>
      <family val="2"/>
      <charset val="204"/>
    </font>
    <font>
      <b/>
      <sz val="10"/>
      <color rgb="FFFFFFFF"/>
      <name val="Arial Cyr"/>
      <family val="2"/>
      <charset val="204"/>
    </font>
    <font>
      <b/>
      <sz val="18"/>
      <color rgb="FF003366"/>
      <name val="Cambria"/>
      <family val="1"/>
      <charset val="204"/>
    </font>
    <font>
      <sz val="10"/>
      <color rgb="FF993300"/>
      <name val="Arial Cyr"/>
      <family val="2"/>
      <charset val="204"/>
    </font>
    <font>
      <sz val="10"/>
      <color rgb="FF000000"/>
      <name val="Arial"/>
      <family val="2"/>
      <charset val="204"/>
    </font>
    <font>
      <sz val="11"/>
      <color rgb="FF000000"/>
      <name val="Times New Roman"/>
      <family val="1"/>
      <charset val="204"/>
    </font>
    <font>
      <sz val="14"/>
      <color rgb="FF000000"/>
      <name val="Times New Roman"/>
      <family val="1"/>
      <charset val="204"/>
    </font>
    <font>
      <sz val="11"/>
      <color rgb="FF000000"/>
      <name val="Calibri"/>
      <family val="2"/>
      <charset val="204"/>
    </font>
    <font>
      <sz val="10"/>
      <color rgb="FF800080"/>
      <name val="Arial Cyr"/>
      <family val="2"/>
      <charset val="204"/>
    </font>
    <font>
      <i/>
      <sz val="10"/>
      <color rgb="FF808080"/>
      <name val="Arial Cyr"/>
      <family val="2"/>
      <charset val="204"/>
    </font>
    <font>
      <sz val="10"/>
      <color rgb="FFFF9900"/>
      <name val="Arial Cyr"/>
      <family val="2"/>
      <charset val="204"/>
    </font>
    <font>
      <sz val="10"/>
      <color rgb="FFFF0000"/>
      <name val="Arial Cyr"/>
      <family val="2"/>
      <charset val="204"/>
    </font>
    <font>
      <sz val="10"/>
      <color rgb="FF008000"/>
      <name val="Arial Cyr"/>
      <family val="2"/>
      <charset val="204"/>
    </font>
    <font>
      <sz val="10"/>
      <name val="Arial"/>
      <family val="2"/>
      <charset val="204"/>
    </font>
    <font>
      <b/>
      <sz val="10"/>
      <color rgb="FF333333"/>
      <name val="Arial Cyr"/>
      <family val="2"/>
      <charset val="204"/>
    </font>
    <font>
      <b/>
      <sz val="10"/>
      <color rgb="FFFF9900"/>
      <name val="Arial Cyr"/>
      <family val="2"/>
      <charset val="204"/>
    </font>
    <font>
      <b/>
      <sz val="10"/>
      <color rgb="FF000000"/>
      <name val="Arial Cyr"/>
      <family val="2"/>
      <charset val="204"/>
    </font>
    <font>
      <sz val="10"/>
      <name val="Arial"/>
      <family val="2"/>
      <charset val="204"/>
    </font>
    <font>
      <vertAlign val="superscript"/>
      <sz val="11"/>
      <color rgb="FFFFFFFF"/>
      <name val="Times New Roman"/>
      <family val="1"/>
      <charset val="204"/>
    </font>
    <font>
      <sz val="10"/>
      <name val="Arial"/>
      <family val="2"/>
      <charset val="204"/>
    </font>
    <font>
      <sz val="10"/>
      <name val="Arial"/>
      <family val="2"/>
      <charset val="204"/>
    </font>
    <font>
      <b/>
      <sz val="10"/>
      <color theme="0"/>
      <name val="Times New Roman Cyr"/>
      <charset val="204"/>
    </font>
  </fonts>
  <fills count="4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theme="6" tint="0.59999389629810485"/>
        <bgColor indexed="64"/>
      </patternFill>
    </fill>
    <fill>
      <patternFill patternType="solid">
        <fgColor rgb="FFCCCCFF"/>
        <bgColor rgb="FFCCCCFF"/>
      </patternFill>
    </fill>
    <fill>
      <patternFill patternType="solid">
        <fgColor rgb="FFFF99CC"/>
        <bgColor rgb="FFFF99CC"/>
      </patternFill>
    </fill>
    <fill>
      <patternFill patternType="solid">
        <fgColor rgb="FFCCFFCC"/>
        <bgColor rgb="FFCCFFCC"/>
      </patternFill>
    </fill>
    <fill>
      <patternFill patternType="solid">
        <fgColor rgb="FFCC99FF"/>
        <bgColor rgb="FFCC99FF"/>
      </patternFill>
    </fill>
    <fill>
      <patternFill patternType="solid">
        <fgColor rgb="FFCCFFFF"/>
        <bgColor rgb="FFCCFFFF"/>
      </patternFill>
    </fill>
    <fill>
      <patternFill patternType="solid">
        <fgColor rgb="FFFFCC99"/>
        <bgColor rgb="FFFFCC99"/>
      </patternFill>
    </fill>
    <fill>
      <patternFill patternType="solid">
        <fgColor rgb="FF99CCFF"/>
        <bgColor rgb="FF99CCFF"/>
      </patternFill>
    </fill>
    <fill>
      <patternFill patternType="solid">
        <fgColor rgb="FFFF8080"/>
        <bgColor rgb="FFFF8080"/>
      </patternFill>
    </fill>
    <fill>
      <patternFill patternType="solid">
        <fgColor rgb="FF00FF00"/>
        <bgColor rgb="FF00FF00"/>
      </patternFill>
    </fill>
    <fill>
      <patternFill patternType="solid">
        <fgColor rgb="FFFFCC00"/>
        <bgColor rgb="FFFFCC00"/>
      </patternFill>
    </fill>
    <fill>
      <patternFill patternType="solid">
        <fgColor rgb="FF0066CC"/>
        <bgColor rgb="FF0066CC"/>
      </patternFill>
    </fill>
    <fill>
      <patternFill patternType="solid">
        <fgColor rgb="FF800080"/>
        <bgColor rgb="FF800080"/>
      </patternFill>
    </fill>
    <fill>
      <patternFill patternType="solid">
        <fgColor rgb="FF33CCCC"/>
        <bgColor rgb="FF33CCCC"/>
      </patternFill>
    </fill>
    <fill>
      <patternFill patternType="solid">
        <fgColor rgb="FFFF9900"/>
        <bgColor rgb="FFFF9900"/>
      </patternFill>
    </fill>
    <fill>
      <patternFill patternType="solid">
        <fgColor rgb="FF333399"/>
        <bgColor rgb="FF333399"/>
      </patternFill>
    </fill>
    <fill>
      <patternFill patternType="solid">
        <fgColor rgb="FFFF0000"/>
        <bgColor rgb="FFFF0000"/>
      </patternFill>
    </fill>
    <fill>
      <patternFill patternType="solid">
        <fgColor rgb="FF339966"/>
        <bgColor rgb="FF339966"/>
      </patternFill>
    </fill>
    <fill>
      <patternFill patternType="solid">
        <fgColor rgb="FFFF6600"/>
        <bgColor rgb="FFFF6600"/>
      </patternFill>
    </fill>
    <fill>
      <patternFill patternType="solid">
        <fgColor rgb="FF969696"/>
        <bgColor rgb="FF969696"/>
      </patternFill>
    </fill>
    <fill>
      <patternFill patternType="solid">
        <fgColor rgb="FFFFFF99"/>
        <bgColor rgb="FFFFFF99"/>
      </patternFill>
    </fill>
    <fill>
      <patternFill patternType="solid">
        <fgColor rgb="FFC0C0C0"/>
        <bgColor rgb="FFC0C0C0"/>
      </patternFill>
    </fill>
    <fill>
      <patternFill patternType="solid">
        <fgColor rgb="FFFFFFCC"/>
        <bgColor rgb="FFFFFFCC"/>
      </patternFill>
    </fill>
  </fills>
  <borders count="8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hair">
        <color indexed="64"/>
      </left>
      <right style="hair">
        <color indexed="64"/>
      </right>
      <top style="thin">
        <color indexed="64"/>
      </top>
      <bottom style="hair">
        <color indexed="64"/>
      </bottom>
      <diagonal/>
    </border>
    <border>
      <left/>
      <right/>
      <top style="hair">
        <color auto="1"/>
      </top>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hair">
        <color auto="1"/>
      </left>
      <right style="hair">
        <color auto="1"/>
      </right>
      <top style="hair">
        <color auto="1"/>
      </top>
      <bottom style="hair">
        <color auto="1"/>
      </bottom>
      <diagonal/>
    </border>
    <border>
      <left style="thin">
        <color indexed="64"/>
      </left>
      <right/>
      <top/>
      <bottom style="thin">
        <color indexed="64"/>
      </bottom>
      <diagonal/>
    </border>
    <border>
      <left/>
      <right style="thin">
        <color indexed="64"/>
      </right>
      <top/>
      <bottom style="thin">
        <color indexed="64"/>
      </bottom>
      <diagonal/>
    </border>
    <border>
      <left style="hair">
        <color auto="1"/>
      </left>
      <right/>
      <top style="hair">
        <color auto="1"/>
      </top>
      <bottom/>
      <diagonal/>
    </border>
    <border>
      <left/>
      <right style="hair">
        <color auto="1"/>
      </right>
      <top style="hair">
        <color auto="1"/>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hair">
        <color indexed="64"/>
      </left>
      <right style="hair">
        <color indexed="64"/>
      </right>
      <top/>
      <bottom/>
      <diagonal/>
    </border>
    <border>
      <left style="thin">
        <color rgb="FF808080"/>
      </left>
      <right style="thin">
        <color rgb="FF808080"/>
      </right>
      <top style="thin">
        <color rgb="FF808080"/>
      </top>
      <bottom style="thin">
        <color rgb="FF808080"/>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style="double">
        <color rgb="FF333333"/>
      </left>
      <right style="double">
        <color rgb="FF333333"/>
      </right>
      <top style="double">
        <color rgb="FF333333"/>
      </top>
      <bottom style="double">
        <color rgb="FF333333"/>
      </bottom>
      <diagonal/>
    </border>
    <border>
      <left/>
      <right/>
      <top/>
      <bottom style="double">
        <color rgb="FFFF9900"/>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hair">
        <color auto="1"/>
      </left>
      <right style="hair">
        <color auto="1"/>
      </right>
      <top style="hair">
        <color auto="1"/>
      </top>
      <bottom style="hair">
        <color auto="1"/>
      </bottom>
      <diagonal/>
    </border>
    <border>
      <left style="thin">
        <color rgb="FF333333"/>
      </left>
      <right style="thin">
        <color rgb="FF333333"/>
      </right>
      <top style="thin">
        <color rgb="FF333333"/>
      </top>
      <bottom style="thin">
        <color rgb="FF333333"/>
      </bottom>
      <diagonal/>
    </border>
    <border>
      <left/>
      <right/>
      <top style="thin">
        <color rgb="FF333399"/>
      </top>
      <bottom style="double">
        <color rgb="FF333399"/>
      </bottom>
      <diagonal/>
    </border>
    <border>
      <left style="thin">
        <color rgb="FFC0C0C0"/>
      </left>
      <right style="thin">
        <color rgb="FFC0C0C0"/>
      </right>
      <top style="thin">
        <color rgb="FFC0C0C0"/>
      </top>
      <bottom style="thin">
        <color rgb="FFC0C0C0"/>
      </bottom>
      <diagonal/>
    </border>
    <border>
      <left style="hair">
        <color auto="1"/>
      </left>
      <right style="hair">
        <color auto="1"/>
      </right>
      <top style="hair">
        <color auto="1"/>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hair">
        <color auto="1"/>
      </left>
      <right style="hair">
        <color auto="1"/>
      </right>
      <top style="hair">
        <color auto="1"/>
      </top>
      <bottom style="hair">
        <color auto="1"/>
      </bottom>
      <diagonal/>
    </border>
    <border>
      <left style="thin">
        <color rgb="FF000000"/>
      </left>
      <right style="thin">
        <color rgb="FF000000"/>
      </right>
      <top style="thin">
        <color rgb="FF000000"/>
      </top>
      <bottom style="thin">
        <color rgb="FF000000"/>
      </bottom>
      <diagonal/>
    </border>
    <border>
      <left style="hair">
        <color auto="1"/>
      </left>
      <right style="hair">
        <color auto="1"/>
      </right>
      <top style="hair">
        <color auto="1"/>
      </top>
      <bottom style="hair">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hair">
        <color auto="1"/>
      </left>
      <right style="hair">
        <color auto="1"/>
      </right>
      <top style="hair">
        <color auto="1"/>
      </top>
      <bottom style="hair">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hair">
        <color auto="1"/>
      </left>
      <right style="hair">
        <color auto="1"/>
      </right>
      <top style="hair">
        <color auto="1"/>
      </top>
      <bottom style="hair">
        <color auto="1"/>
      </bottom>
      <diagonal/>
    </border>
    <border>
      <left style="thin">
        <color indexed="22"/>
      </left>
      <right style="thin">
        <color indexed="22"/>
      </right>
      <top style="thin">
        <color indexed="22"/>
      </top>
      <bottom style="thin">
        <color indexed="22"/>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right/>
      <top style="thin">
        <color indexed="64"/>
      </top>
      <bottom/>
      <diagonal/>
    </border>
    <border>
      <left style="hair">
        <color auto="1"/>
      </left>
      <right/>
      <top style="hair">
        <color auto="1"/>
      </top>
      <bottom style="hair">
        <color auto="1"/>
      </bottom>
      <diagonal/>
    </border>
    <border>
      <left/>
      <right style="hair">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hair">
        <color auto="1"/>
      </left>
      <right style="hair">
        <color auto="1"/>
      </right>
      <top style="hair">
        <color auto="1"/>
      </top>
      <bottom style="hair">
        <color auto="1"/>
      </bottom>
      <diagonal/>
    </border>
    <border>
      <left style="hair">
        <color indexed="64"/>
      </left>
      <right style="hair">
        <color indexed="64"/>
      </right>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642">
    <xf numFmtId="0" fontId="0" fillId="0" borderId="0"/>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43" fillId="7" borderId="1" applyNumberFormat="0" applyAlignment="0" applyProtection="0"/>
    <xf numFmtId="0" fontId="44" fillId="20" borderId="2" applyNumberFormat="0" applyAlignment="0" applyProtection="0"/>
    <xf numFmtId="0" fontId="45" fillId="20" borderId="1" applyNumberFormat="0" applyAlignment="0" applyProtection="0"/>
    <xf numFmtId="164" fontId="40" fillId="0" borderId="0" applyFont="0" applyFill="0" applyBorder="0" applyAlignment="0" applyProtection="0"/>
    <xf numFmtId="0" fontId="46" fillId="0" borderId="3" applyNumberFormat="0" applyFill="0" applyAlignment="0" applyProtection="0"/>
    <xf numFmtId="0" fontId="47" fillId="0" borderId="4" applyNumberFormat="0" applyFill="0" applyAlignment="0" applyProtection="0"/>
    <xf numFmtId="0" fontId="48" fillId="0" borderId="5" applyNumberFormat="0" applyFill="0" applyAlignment="0" applyProtection="0"/>
    <xf numFmtId="0" fontId="48" fillId="0" borderId="0" applyNumberFormat="0" applyFill="0" applyBorder="0" applyAlignment="0" applyProtection="0"/>
    <xf numFmtId="0" fontId="49" fillId="0" borderId="6" applyNumberFormat="0" applyFill="0" applyAlignment="0" applyProtection="0"/>
    <xf numFmtId="0" fontId="50" fillId="21" borderId="7" applyNumberFormat="0" applyAlignment="0" applyProtection="0"/>
    <xf numFmtId="0" fontId="51" fillId="0" borderId="0" applyNumberFormat="0" applyFill="0" applyBorder="0" applyAlignment="0" applyProtection="0"/>
    <xf numFmtId="0" fontId="52" fillId="22" borderId="0" applyNumberFormat="0" applyBorder="0" applyAlignment="0" applyProtection="0"/>
    <xf numFmtId="0" fontId="62" fillId="0" borderId="0"/>
    <xf numFmtId="0" fontId="40" fillId="0" borderId="0"/>
    <xf numFmtId="0" fontId="61" fillId="0" borderId="0"/>
    <xf numFmtId="0" fontId="61" fillId="0" borderId="0"/>
    <xf numFmtId="0" fontId="61" fillId="0" borderId="0"/>
    <xf numFmtId="0" fontId="62" fillId="0" borderId="0"/>
    <xf numFmtId="0" fontId="53" fillId="3" borderId="0" applyNumberFormat="0" applyBorder="0" applyAlignment="0" applyProtection="0"/>
    <xf numFmtId="0" fontId="54" fillId="0" borderId="0" applyNumberFormat="0" applyFill="0" applyBorder="0" applyAlignment="0" applyProtection="0"/>
    <xf numFmtId="0" fontId="40" fillId="23" borderId="8" applyNumberFormat="0" applyFont="0" applyAlignment="0" applyProtection="0"/>
    <xf numFmtId="0" fontId="55" fillId="0" borderId="9" applyNumberFormat="0" applyFill="0" applyAlignment="0" applyProtection="0"/>
    <xf numFmtId="0" fontId="56" fillId="0" borderId="0" applyNumberFormat="0" applyFill="0" applyBorder="0" applyAlignment="0" applyProtection="0"/>
    <xf numFmtId="0" fontId="62" fillId="0" borderId="0" applyFont="0" applyFill="0" applyBorder="0" applyAlignment="0" applyProtection="0"/>
    <xf numFmtId="169" fontId="62" fillId="0" borderId="0" applyFont="0" applyFill="0" applyBorder="0" applyAlignment="0" applyProtection="0"/>
    <xf numFmtId="170" fontId="62" fillId="0" borderId="0" applyFont="0" applyFill="0" applyBorder="0" applyAlignment="0" applyProtection="0"/>
    <xf numFmtId="170" fontId="62" fillId="0" borderId="0" applyFont="0" applyFill="0" applyBorder="0" applyAlignment="0" applyProtection="0"/>
    <xf numFmtId="168" fontId="62" fillId="0" borderId="0" applyFont="0" applyFill="0" applyBorder="0" applyAlignment="0" applyProtection="0"/>
    <xf numFmtId="0" fontId="57" fillId="4" borderId="0" applyNumberFormat="0" applyBorder="0" applyAlignment="0" applyProtection="0"/>
    <xf numFmtId="0" fontId="74" fillId="0" borderId="0"/>
    <xf numFmtId="0" fontId="39" fillId="0" borderId="0"/>
    <xf numFmtId="0" fontId="73" fillId="0" borderId="0"/>
    <xf numFmtId="0" fontId="76" fillId="0" borderId="0"/>
    <xf numFmtId="0" fontId="73" fillId="0" borderId="0"/>
    <xf numFmtId="0" fontId="73" fillId="0" borderId="0"/>
    <xf numFmtId="0" fontId="38" fillId="0" borderId="0"/>
    <xf numFmtId="0" fontId="37" fillId="0" borderId="0"/>
    <xf numFmtId="0" fontId="77" fillId="0" borderId="0"/>
    <xf numFmtId="0" fontId="36" fillId="0" borderId="0"/>
    <xf numFmtId="0" fontId="78" fillId="0" borderId="0"/>
    <xf numFmtId="0" fontId="73" fillId="0" borderId="0"/>
    <xf numFmtId="0" fontId="74" fillId="0" borderId="0"/>
    <xf numFmtId="165" fontId="74" fillId="0" borderId="0" applyFont="0" applyFill="0" applyBorder="0" applyAlignment="0" applyProtection="0"/>
    <xf numFmtId="0" fontId="74" fillId="0" borderId="0"/>
    <xf numFmtId="0" fontId="40" fillId="0" borderId="0"/>
    <xf numFmtId="0" fontId="35" fillId="0" borderId="0"/>
    <xf numFmtId="0" fontId="80" fillId="0" borderId="0" applyNumberFormat="0" applyFill="0" applyBorder="0" applyAlignment="0" applyProtection="0">
      <alignment vertical="top"/>
      <protection locked="0"/>
    </xf>
    <xf numFmtId="0" fontId="34" fillId="0" borderId="0"/>
    <xf numFmtId="0" fontId="73" fillId="0" borderId="0" applyNumberFormat="0" applyFont="0" applyFill="0" applyBorder="0" applyAlignment="0" applyProtection="0">
      <alignment vertical="top"/>
    </xf>
    <xf numFmtId="0" fontId="33" fillId="0" borderId="0"/>
    <xf numFmtId="0" fontId="32" fillId="0" borderId="0"/>
    <xf numFmtId="9" fontId="62" fillId="0" borderId="0" applyFont="0" applyFill="0" applyBorder="0" applyAlignment="0" applyProtection="0"/>
    <xf numFmtId="0" fontId="30" fillId="0" borderId="0"/>
    <xf numFmtId="0" fontId="73" fillId="0" borderId="0"/>
    <xf numFmtId="0" fontId="30" fillId="0" borderId="0"/>
    <xf numFmtId="0" fontId="30" fillId="0" borderId="0"/>
    <xf numFmtId="0" fontId="73" fillId="0" borderId="0"/>
    <xf numFmtId="0" fontId="30" fillId="0" borderId="0"/>
    <xf numFmtId="0" fontId="3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43" fillId="7" borderId="13" applyNumberFormat="0" applyAlignment="0" applyProtection="0"/>
    <xf numFmtId="0" fontId="44" fillId="20" borderId="14" applyNumberFormat="0" applyAlignment="0" applyProtection="0"/>
    <xf numFmtId="0" fontId="45" fillId="20" borderId="13" applyNumberFormat="0" applyAlignment="0" applyProtection="0"/>
    <xf numFmtId="0" fontId="46" fillId="0" borderId="3" applyNumberFormat="0" applyFill="0" applyAlignment="0" applyProtection="0"/>
    <xf numFmtId="0" fontId="47" fillId="0" borderId="4" applyNumberFormat="0" applyFill="0" applyAlignment="0" applyProtection="0"/>
    <xf numFmtId="0" fontId="48" fillId="0" borderId="5" applyNumberFormat="0" applyFill="0" applyAlignment="0" applyProtection="0"/>
    <xf numFmtId="0" fontId="48" fillId="0" borderId="0" applyNumberFormat="0" applyFill="0" applyBorder="0" applyAlignment="0" applyProtection="0"/>
    <xf numFmtId="0" fontId="49" fillId="0" borderId="15" applyNumberFormat="0" applyFill="0" applyAlignment="0" applyProtection="0"/>
    <xf numFmtId="0" fontId="50" fillId="21" borderId="7" applyNumberFormat="0" applyAlignment="0" applyProtection="0"/>
    <xf numFmtId="0" fontId="51" fillId="0" borderId="0" applyNumberFormat="0" applyFill="0" applyBorder="0" applyAlignment="0" applyProtection="0"/>
    <xf numFmtId="0" fontId="52" fillId="22" borderId="0" applyNumberFormat="0" applyBorder="0" applyAlignment="0" applyProtection="0"/>
    <xf numFmtId="0" fontId="32" fillId="0" borderId="0"/>
    <xf numFmtId="0" fontId="32" fillId="0" borderId="0"/>
    <xf numFmtId="0" fontId="32" fillId="0" borderId="0"/>
    <xf numFmtId="0" fontId="32" fillId="0" borderId="0"/>
    <xf numFmtId="0" fontId="53" fillId="3" borderId="0" applyNumberFormat="0" applyBorder="0" applyAlignment="0" applyProtection="0"/>
    <xf numFmtId="0" fontId="54" fillId="0" borderId="0" applyNumberFormat="0" applyFill="0" applyBorder="0" applyAlignment="0" applyProtection="0"/>
    <xf numFmtId="0" fontId="40" fillId="23" borderId="16" applyNumberFormat="0" applyFont="0" applyAlignment="0" applyProtection="0"/>
    <xf numFmtId="0" fontId="55" fillId="0" borderId="9" applyNumberFormat="0" applyFill="0" applyAlignment="0" applyProtection="0"/>
    <xf numFmtId="0" fontId="56" fillId="0" borderId="0" applyNumberFormat="0" applyFill="0" applyBorder="0" applyAlignment="0" applyProtection="0"/>
    <xf numFmtId="0" fontId="57" fillId="4" borderId="0" applyNumberFormat="0" applyBorder="0" applyAlignment="0" applyProtection="0"/>
    <xf numFmtId="0" fontId="40" fillId="0" borderId="0"/>
    <xf numFmtId="0" fontId="29" fillId="0" borderId="0"/>
    <xf numFmtId="166" fontId="81" fillId="0" borderId="17">
      <alignment vertical="center" wrapText="1"/>
    </xf>
    <xf numFmtId="0" fontId="29" fillId="0" borderId="0"/>
    <xf numFmtId="0" fontId="29" fillId="0" borderId="0"/>
    <xf numFmtId="0" fontId="29" fillId="0" borderId="0"/>
    <xf numFmtId="0" fontId="28" fillId="0" borderId="0"/>
    <xf numFmtId="0" fontId="28" fillId="0" borderId="0"/>
    <xf numFmtId="0" fontId="28" fillId="0" borderId="0"/>
    <xf numFmtId="0" fontId="28" fillId="0" borderId="0"/>
    <xf numFmtId="0" fontId="27" fillId="0" borderId="0"/>
    <xf numFmtId="0" fontId="27" fillId="0" borderId="0"/>
    <xf numFmtId="0" fontId="27" fillId="0" borderId="0"/>
    <xf numFmtId="0" fontId="27" fillId="0" borderId="0"/>
    <xf numFmtId="0" fontId="27" fillId="0" borderId="0"/>
    <xf numFmtId="0" fontId="27" fillId="0" borderId="0"/>
    <xf numFmtId="164" fontId="82" fillId="0" borderId="0" applyFont="0" applyFill="0" applyBorder="0" applyAlignment="0" applyProtection="0"/>
    <xf numFmtId="0" fontId="83" fillId="0" borderId="0"/>
    <xf numFmtId="0" fontId="73" fillId="0" borderId="0"/>
    <xf numFmtId="0" fontId="73" fillId="0" borderId="0"/>
    <xf numFmtId="0" fontId="73" fillId="0" borderId="0"/>
    <xf numFmtId="0" fontId="73" fillId="0" borderId="0"/>
    <xf numFmtId="0" fontId="73" fillId="0" borderId="0"/>
    <xf numFmtId="0" fontId="26" fillId="0" borderId="0"/>
    <xf numFmtId="0" fontId="26" fillId="0" borderId="0"/>
    <xf numFmtId="0" fontId="26" fillId="0" borderId="0"/>
    <xf numFmtId="0" fontId="26" fillId="0" borderId="0"/>
    <xf numFmtId="0" fontId="73" fillId="0" borderId="0"/>
    <xf numFmtId="0" fontId="73" fillId="0" borderId="0"/>
    <xf numFmtId="0" fontId="73"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43" fillId="7" borderId="22" applyNumberFormat="0" applyAlignment="0" applyProtection="0"/>
    <xf numFmtId="0" fontId="44" fillId="20" borderId="23" applyNumberFormat="0" applyAlignment="0" applyProtection="0"/>
    <xf numFmtId="0" fontId="45" fillId="20" borderId="22" applyNumberFormat="0" applyAlignment="0" applyProtection="0"/>
    <xf numFmtId="0" fontId="46" fillId="0" borderId="3" applyNumberFormat="0" applyFill="0" applyAlignment="0" applyProtection="0"/>
    <xf numFmtId="0" fontId="47" fillId="0" borderId="4" applyNumberFormat="0" applyFill="0" applyAlignment="0" applyProtection="0"/>
    <xf numFmtId="0" fontId="48" fillId="0" borderId="5" applyNumberFormat="0" applyFill="0" applyAlignment="0" applyProtection="0"/>
    <xf numFmtId="0" fontId="48" fillId="0" borderId="0" applyNumberFormat="0" applyFill="0" applyBorder="0" applyAlignment="0" applyProtection="0"/>
    <xf numFmtId="0" fontId="49" fillId="0" borderId="24" applyNumberFormat="0" applyFill="0" applyAlignment="0" applyProtection="0"/>
    <xf numFmtId="0" fontId="50" fillId="21" borderId="7" applyNumberFormat="0" applyAlignment="0" applyProtection="0"/>
    <xf numFmtId="0" fontId="51" fillId="0" borderId="0" applyNumberFormat="0" applyFill="0" applyBorder="0" applyAlignment="0" applyProtection="0"/>
    <xf numFmtId="0" fontId="52" fillId="22" borderId="0" applyNumberFormat="0" applyBorder="0" applyAlignment="0" applyProtection="0"/>
    <xf numFmtId="0" fontId="73" fillId="0" borderId="0"/>
    <xf numFmtId="0" fontId="73" fillId="0" borderId="0"/>
    <xf numFmtId="0" fontId="73" fillId="0" borderId="0"/>
    <xf numFmtId="0" fontId="40" fillId="0" borderId="0"/>
    <xf numFmtId="0" fontId="53" fillId="3" borderId="0" applyNumberFormat="0" applyBorder="0" applyAlignment="0" applyProtection="0"/>
    <xf numFmtId="0" fontId="54" fillId="0" borderId="0" applyNumberFormat="0" applyFill="0" applyBorder="0" applyAlignment="0" applyProtection="0"/>
    <xf numFmtId="0" fontId="40" fillId="23" borderId="25" applyNumberFormat="0" applyFont="0" applyAlignment="0" applyProtection="0"/>
    <xf numFmtId="0" fontId="55" fillId="0" borderId="9" applyNumberFormat="0" applyFill="0" applyAlignment="0" applyProtection="0"/>
    <xf numFmtId="0" fontId="56" fillId="0" borderId="0" applyNumberFormat="0" applyFill="0" applyBorder="0" applyAlignment="0" applyProtection="0"/>
    <xf numFmtId="165" fontId="40" fillId="0" borderId="0" applyFont="0" applyFill="0" applyBorder="0" applyAlignment="0" applyProtection="0"/>
    <xf numFmtId="0" fontId="57" fillId="4" borderId="0" applyNumberFormat="0" applyBorder="0" applyAlignment="0" applyProtection="0"/>
    <xf numFmtId="0" fontId="25" fillId="0" borderId="0"/>
    <xf numFmtId="0" fontId="84" fillId="0" borderId="0"/>
    <xf numFmtId="0" fontId="73" fillId="0" borderId="0"/>
    <xf numFmtId="0" fontId="85" fillId="0" borderId="0"/>
    <xf numFmtId="0" fontId="73" fillId="0" borderId="0"/>
    <xf numFmtId="0" fontId="86" fillId="0" borderId="0"/>
    <xf numFmtId="0" fontId="87" fillId="0" borderId="0"/>
    <xf numFmtId="0" fontId="73" fillId="0" borderId="0"/>
    <xf numFmtId="0" fontId="73" fillId="0" borderId="0"/>
    <xf numFmtId="0" fontId="73" fillId="0" borderId="0"/>
    <xf numFmtId="0" fontId="24" fillId="0" borderId="0"/>
    <xf numFmtId="0" fontId="24" fillId="0" borderId="0"/>
    <xf numFmtId="0" fontId="24" fillId="0" borderId="0"/>
    <xf numFmtId="0" fontId="24" fillId="0" borderId="0"/>
    <xf numFmtId="0" fontId="32" fillId="0" borderId="0"/>
    <xf numFmtId="0" fontId="32" fillId="0" borderId="0"/>
    <xf numFmtId="0" fontId="32" fillId="0" borderId="0"/>
    <xf numFmtId="165" fontId="24"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0" fillId="0" borderId="0"/>
    <xf numFmtId="0" fontId="24" fillId="0" borderId="0"/>
    <xf numFmtId="0" fontId="24" fillId="0" borderId="0"/>
    <xf numFmtId="0" fontId="24" fillId="0" borderId="0"/>
    <xf numFmtId="166" fontId="81" fillId="0" borderId="26">
      <alignment vertical="center" wrapText="1"/>
    </xf>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0" fillId="0" borderId="0"/>
    <xf numFmtId="0" fontId="24" fillId="0" borderId="0"/>
    <xf numFmtId="0" fontId="24" fillId="0" borderId="0"/>
    <xf numFmtId="0" fontId="24" fillId="0" borderId="0"/>
    <xf numFmtId="0" fontId="24" fillId="0" borderId="0"/>
    <xf numFmtId="0" fontId="88" fillId="0" borderId="0"/>
    <xf numFmtId="0" fontId="73" fillId="0" borderId="0"/>
    <xf numFmtId="0" fontId="89" fillId="0" borderId="0"/>
    <xf numFmtId="0" fontId="73" fillId="0" borderId="0"/>
    <xf numFmtId="0" fontId="90" fillId="0" borderId="0"/>
    <xf numFmtId="0" fontId="23" fillId="0" borderId="0"/>
    <xf numFmtId="0" fontId="23" fillId="0" borderId="0"/>
    <xf numFmtId="165" fontId="23"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43" fillId="7" borderId="28" applyNumberFormat="0" applyAlignment="0" applyProtection="0"/>
    <xf numFmtId="0" fontId="44" fillId="20" borderId="29" applyNumberFormat="0" applyAlignment="0" applyProtection="0"/>
    <xf numFmtId="0" fontId="45" fillId="20" borderId="28" applyNumberFormat="0" applyAlignment="0" applyProtection="0"/>
    <xf numFmtId="0" fontId="49" fillId="0" borderId="30" applyNumberFormat="0" applyFill="0" applyAlignment="0" applyProtection="0"/>
    <xf numFmtId="0" fontId="40" fillId="23" borderId="31" applyNumberFormat="0" applyFont="0" applyAlignment="0" applyProtection="0"/>
    <xf numFmtId="0" fontId="23" fillId="0" borderId="0"/>
    <xf numFmtId="166" fontId="81" fillId="0" borderId="27">
      <alignment vertical="center" wrapText="1"/>
    </xf>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73" fillId="0" borderId="0"/>
    <xf numFmtId="0" fontId="22" fillId="0" borderId="0"/>
    <xf numFmtId="0" fontId="22" fillId="0" borderId="0"/>
    <xf numFmtId="165" fontId="22" fillId="0" borderId="0" applyFont="0" applyFill="0" applyBorder="0" applyAlignment="0" applyProtection="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91" fillId="0" borderId="0"/>
    <xf numFmtId="0" fontId="73" fillId="0" borderId="0"/>
    <xf numFmtId="0" fontId="92" fillId="0" borderId="0"/>
    <xf numFmtId="0" fontId="73" fillId="0" borderId="0"/>
    <xf numFmtId="0" fontId="21" fillId="0" borderId="0"/>
    <xf numFmtId="0" fontId="21" fillId="0" borderId="0"/>
    <xf numFmtId="165" fontId="21" fillId="0" borderId="0" applyFont="0" applyFill="0" applyBorder="0" applyAlignment="0" applyProtection="0"/>
    <xf numFmtId="0" fontId="21" fillId="0" borderId="0"/>
    <xf numFmtId="0" fontId="93" fillId="0" borderId="0"/>
    <xf numFmtId="0" fontId="73" fillId="0" borderId="0"/>
    <xf numFmtId="164" fontId="40" fillId="0" borderId="0" applyFont="0" applyFill="0" applyBorder="0" applyAlignment="0" applyProtection="0"/>
    <xf numFmtId="0" fontId="20" fillId="0" borderId="0"/>
    <xf numFmtId="0" fontId="20" fillId="0" borderId="0"/>
    <xf numFmtId="0" fontId="73" fillId="0" borderId="0"/>
    <xf numFmtId="0" fontId="99" fillId="26" borderId="0" applyNumberFormat="0" applyFont="0" applyBorder="0" applyAlignment="0" applyProtection="0"/>
    <xf numFmtId="0" fontId="99" fillId="26" borderId="0" applyNumberFormat="0" applyFont="0" applyBorder="0" applyAlignment="0" applyProtection="0"/>
    <xf numFmtId="0" fontId="99" fillId="27" borderId="0" applyNumberFormat="0" applyFont="0" applyBorder="0" applyAlignment="0" applyProtection="0"/>
    <xf numFmtId="0" fontId="99" fillId="27" borderId="0" applyNumberFormat="0" applyFont="0" applyBorder="0" applyAlignment="0" applyProtection="0"/>
    <xf numFmtId="0" fontId="99" fillId="28" borderId="0" applyNumberFormat="0" applyFont="0" applyBorder="0" applyAlignment="0" applyProtection="0"/>
    <xf numFmtId="0" fontId="99" fillId="28" borderId="0" applyNumberFormat="0" applyFont="0" applyBorder="0" applyAlignment="0" applyProtection="0"/>
    <xf numFmtId="0" fontId="99" fillId="29" borderId="0" applyNumberFormat="0" applyFont="0" applyBorder="0" applyAlignment="0" applyProtection="0"/>
    <xf numFmtId="0" fontId="99" fillId="29" borderId="0" applyNumberFormat="0" applyFont="0" applyBorder="0" applyAlignment="0" applyProtection="0"/>
    <xf numFmtId="0" fontId="99" fillId="30" borderId="0" applyNumberFormat="0" applyFont="0" applyBorder="0" applyAlignment="0" applyProtection="0"/>
    <xf numFmtId="0" fontId="99" fillId="30" borderId="0" applyNumberFormat="0" applyFont="0" applyBorder="0" applyAlignment="0" applyProtection="0"/>
    <xf numFmtId="0" fontId="99" fillId="31" borderId="0" applyNumberFormat="0" applyFont="0" applyBorder="0" applyAlignment="0" applyProtection="0"/>
    <xf numFmtId="0" fontId="99" fillId="31" borderId="0" applyNumberFormat="0" applyFont="0" applyBorder="0" applyAlignment="0" applyProtection="0"/>
    <xf numFmtId="0" fontId="99" fillId="32" borderId="0" applyNumberFormat="0" applyFont="0" applyBorder="0" applyAlignment="0" applyProtection="0"/>
    <xf numFmtId="0" fontId="99" fillId="32" borderId="0" applyNumberFormat="0" applyFont="0" applyBorder="0" applyAlignment="0" applyProtection="0"/>
    <xf numFmtId="0" fontId="99" fillId="33" borderId="0" applyNumberFormat="0" applyFont="0" applyBorder="0" applyAlignment="0" applyProtection="0"/>
    <xf numFmtId="0" fontId="99" fillId="33" borderId="0" applyNumberFormat="0" applyFont="0" applyBorder="0" applyAlignment="0" applyProtection="0"/>
    <xf numFmtId="0" fontId="99" fillId="34" borderId="0" applyNumberFormat="0" applyFont="0" applyBorder="0" applyAlignment="0" applyProtection="0"/>
    <xf numFmtId="0" fontId="99" fillId="34" borderId="0" applyNumberFormat="0" applyFont="0" applyBorder="0" applyAlignment="0" applyProtection="0"/>
    <xf numFmtId="0" fontId="99" fillId="29" borderId="0" applyNumberFormat="0" applyFont="0" applyBorder="0" applyAlignment="0" applyProtection="0"/>
    <xf numFmtId="0" fontId="99" fillId="29" borderId="0" applyNumberFormat="0" applyFont="0" applyBorder="0" applyAlignment="0" applyProtection="0"/>
    <xf numFmtId="0" fontId="99" fillId="32" borderId="0" applyNumberFormat="0" applyFont="0" applyBorder="0" applyAlignment="0" applyProtection="0"/>
    <xf numFmtId="0" fontId="99" fillId="32" borderId="0" applyNumberFormat="0" applyFont="0" applyBorder="0" applyAlignment="0" applyProtection="0"/>
    <xf numFmtId="0" fontId="99" fillId="35" borderId="0" applyNumberFormat="0" applyFont="0" applyBorder="0" applyAlignment="0" applyProtection="0"/>
    <xf numFmtId="0" fontId="99" fillId="35" borderId="0" applyNumberFormat="0" applyFont="0" applyBorder="0" applyAlignment="0" applyProtection="0"/>
    <xf numFmtId="0" fontId="100" fillId="36" borderId="0" applyNumberFormat="0" applyBorder="0" applyAlignment="0" applyProtection="0"/>
    <xf numFmtId="0" fontId="100" fillId="36" borderId="0" applyNumberFormat="0" applyBorder="0" applyAlignment="0" applyProtection="0"/>
    <xf numFmtId="0" fontId="100" fillId="33" borderId="0" applyNumberFormat="0" applyBorder="0" applyAlignment="0" applyProtection="0"/>
    <xf numFmtId="0" fontId="100" fillId="33" borderId="0" applyNumberFormat="0" applyBorder="0" applyAlignment="0" applyProtection="0"/>
    <xf numFmtId="0" fontId="100" fillId="34" borderId="0" applyNumberFormat="0" applyBorder="0" applyAlignment="0" applyProtection="0"/>
    <xf numFmtId="0" fontId="100" fillId="34" borderId="0" applyNumberFormat="0" applyBorder="0" applyAlignment="0" applyProtection="0"/>
    <xf numFmtId="0" fontId="100" fillId="37" borderId="0" applyNumberFormat="0" applyBorder="0" applyAlignment="0" applyProtection="0"/>
    <xf numFmtId="0" fontId="100" fillId="37" borderId="0" applyNumberFormat="0" applyBorder="0" applyAlignment="0" applyProtection="0"/>
    <xf numFmtId="0" fontId="100" fillId="38" borderId="0" applyNumberFormat="0" applyBorder="0" applyAlignment="0" applyProtection="0"/>
    <xf numFmtId="0" fontId="100" fillId="38" borderId="0" applyNumberFormat="0" applyBorder="0" applyAlignment="0" applyProtection="0"/>
    <xf numFmtId="0" fontId="100" fillId="39" borderId="0" applyNumberFormat="0" applyBorder="0" applyAlignment="0" applyProtection="0"/>
    <xf numFmtId="0" fontId="100" fillId="39" borderId="0" applyNumberFormat="0" applyBorder="0" applyAlignment="0" applyProtection="0"/>
    <xf numFmtId="0" fontId="100" fillId="40" borderId="0" applyNumberFormat="0" applyBorder="0" applyAlignment="0" applyProtection="0"/>
    <xf numFmtId="0" fontId="100" fillId="41" borderId="0" applyNumberFormat="0" applyBorder="0" applyAlignment="0" applyProtection="0"/>
    <xf numFmtId="0" fontId="100" fillId="42" borderId="0" applyNumberFormat="0" applyBorder="0" applyAlignment="0" applyProtection="0"/>
    <xf numFmtId="0" fontId="100" fillId="37" borderId="0" applyNumberFormat="0" applyBorder="0" applyAlignment="0" applyProtection="0"/>
    <xf numFmtId="0" fontId="100" fillId="38" borderId="0" applyNumberFormat="0" applyBorder="0" applyAlignment="0" applyProtection="0"/>
    <xf numFmtId="0" fontId="100" fillId="43" borderId="0" applyNumberFormat="0" applyBorder="0" applyAlignment="0" applyProtection="0"/>
    <xf numFmtId="0" fontId="101" fillId="31" borderId="33" applyNumberFormat="0" applyAlignment="0" applyProtection="0"/>
    <xf numFmtId="0" fontId="102" fillId="0" borderId="0" applyNumberFormat="0" applyFill="0" applyBorder="0" applyAlignment="0" applyProtection="0"/>
    <xf numFmtId="173" fontId="99" fillId="0" borderId="0" applyFont="0" applyFill="0" applyBorder="0" applyAlignment="0" applyProtection="0"/>
    <xf numFmtId="173" fontId="99" fillId="0" borderId="0" applyFont="0" applyFill="0" applyBorder="0" applyAlignment="0" applyProtection="0"/>
    <xf numFmtId="0" fontId="103" fillId="0" borderId="34" applyNumberFormat="0" applyFill="0" applyAlignment="0" applyProtection="0"/>
    <xf numFmtId="0" fontId="104" fillId="0" borderId="35" applyNumberFormat="0" applyFill="0" applyAlignment="0" applyProtection="0"/>
    <xf numFmtId="0" fontId="105" fillId="0" borderId="36" applyNumberFormat="0" applyFill="0" applyAlignment="0" applyProtection="0"/>
    <xf numFmtId="0" fontId="105" fillId="0" borderId="0" applyNumberFormat="0" applyFill="0" applyBorder="0" applyAlignment="0" applyProtection="0"/>
    <xf numFmtId="0" fontId="106" fillId="44" borderId="37" applyNumberFormat="0" applyAlignment="0" applyProtection="0"/>
    <xf numFmtId="0" fontId="107" fillId="0" borderId="0" applyNumberFormat="0" applyFill="0" applyBorder="0" applyAlignment="0" applyProtection="0"/>
    <xf numFmtId="0" fontId="108" fillId="45" borderId="0" applyNumberFormat="0" applyBorder="0" applyAlignment="0" applyProtection="0"/>
    <xf numFmtId="0" fontId="109" fillId="0" borderId="0" applyNumberFormat="0" applyBorder="0" applyProtection="0"/>
    <xf numFmtId="0" fontId="109" fillId="0" borderId="0" applyNumberFormat="0" applyBorder="0" applyProtection="0"/>
    <xf numFmtId="0" fontId="110" fillId="0" borderId="0" applyNumberFormat="0" applyBorder="0" applyProtection="0"/>
    <xf numFmtId="0" fontId="110" fillId="0" borderId="0" applyNumberFormat="0" applyBorder="0" applyProtection="0"/>
    <xf numFmtId="0" fontId="110" fillId="0" borderId="0" applyNumberFormat="0" applyBorder="0" applyProtection="0"/>
    <xf numFmtId="0" fontId="110" fillId="0" borderId="0" applyNumberFormat="0" applyBorder="0" applyProtection="0"/>
    <xf numFmtId="0" fontId="111" fillId="0" borderId="0" applyNumberFormat="0" applyBorder="0" applyProtection="0"/>
    <xf numFmtId="0" fontId="110" fillId="0" borderId="0" applyNumberFormat="0" applyBorder="0" applyProtection="0"/>
    <xf numFmtId="0" fontId="110" fillId="0" borderId="0" applyNumberFormat="0" applyBorder="0" applyProtection="0"/>
    <xf numFmtId="0" fontId="109" fillId="0" borderId="0" applyNumberFormat="0" applyBorder="0" applyProtection="0"/>
    <xf numFmtId="0" fontId="109" fillId="0" borderId="0" applyNumberFormat="0" applyBorder="0" applyProtection="0"/>
    <xf numFmtId="0" fontId="112" fillId="0" borderId="0" applyNumberFormat="0" applyBorder="0" applyProtection="0"/>
    <xf numFmtId="0" fontId="112" fillId="0" borderId="0" applyNumberFormat="0" applyBorder="0" applyProtection="0"/>
    <xf numFmtId="0" fontId="112" fillId="0" borderId="0" applyNumberFormat="0" applyBorder="0" applyProtection="0"/>
    <xf numFmtId="0" fontId="109" fillId="0" borderId="0" applyNumberFormat="0" applyBorder="0" applyProtection="0"/>
    <xf numFmtId="0" fontId="112" fillId="0" borderId="0" applyNumberFormat="0" applyBorder="0" applyProtection="0"/>
    <xf numFmtId="0" fontId="99" fillId="0" borderId="0" applyNumberFormat="0" applyFont="0" applyBorder="0" applyProtection="0"/>
    <xf numFmtId="0" fontId="99" fillId="0" borderId="0" applyNumberFormat="0" applyFont="0" applyBorder="0" applyProtection="0"/>
    <xf numFmtId="0" fontId="99" fillId="0" borderId="0" applyNumberFormat="0" applyFont="0" applyBorder="0" applyProtection="0"/>
    <xf numFmtId="0" fontId="99" fillId="0" borderId="0" applyNumberFormat="0" applyFont="0" applyBorder="0" applyProtection="0"/>
    <xf numFmtId="0" fontId="110" fillId="0" borderId="0" applyNumberFormat="0" applyBorder="0" applyProtection="0"/>
    <xf numFmtId="0" fontId="112" fillId="0" borderId="0" applyNumberFormat="0" applyBorder="0" applyProtection="0"/>
    <xf numFmtId="0" fontId="109" fillId="0" borderId="0" applyNumberFormat="0" applyBorder="0" applyProtection="0"/>
    <xf numFmtId="0" fontId="109" fillId="0" borderId="0" applyNumberFormat="0" applyBorder="0" applyProtection="0"/>
    <xf numFmtId="0" fontId="109" fillId="0" borderId="0" applyNumberFormat="0" applyBorder="0" applyProtection="0"/>
    <xf numFmtId="0" fontId="109" fillId="0" borderId="0" applyNumberFormat="0" applyBorder="0" applyProtection="0"/>
    <xf numFmtId="0" fontId="109" fillId="0" borderId="0" applyNumberFormat="0" applyBorder="0" applyProtection="0"/>
    <xf numFmtId="0" fontId="109" fillId="0" borderId="0" applyNumberFormat="0" applyBorder="0" applyProtection="0"/>
    <xf numFmtId="0" fontId="99" fillId="0" borderId="0" applyNumberFormat="0" applyFont="0" applyFill="0" applyBorder="0" applyAlignment="0" applyProtection="0"/>
    <xf numFmtId="0" fontId="99" fillId="0" borderId="0" applyNumberFormat="0" applyFont="0" applyBorder="0" applyProtection="0"/>
    <xf numFmtId="0" fontId="112" fillId="0" borderId="0" applyNumberFormat="0" applyBorder="0" applyProtection="0"/>
    <xf numFmtId="0" fontId="112" fillId="0" borderId="0" applyNumberFormat="0" applyBorder="0" applyProtection="0"/>
    <xf numFmtId="0" fontId="112" fillId="0" borderId="0" applyNumberFormat="0" applyBorder="0" applyProtection="0"/>
    <xf numFmtId="0" fontId="110" fillId="0" borderId="0" applyNumberFormat="0" applyBorder="0" applyProtection="0"/>
    <xf numFmtId="0" fontId="110" fillId="0" borderId="0" applyNumberFormat="0" applyBorder="0" applyProtection="0"/>
    <xf numFmtId="0" fontId="109" fillId="0" borderId="0" applyNumberFormat="0" applyBorder="0" applyProtection="0"/>
    <xf numFmtId="0" fontId="113" fillId="27" borderId="0" applyNumberFormat="0" applyBorder="0" applyAlignment="0" applyProtection="0"/>
    <xf numFmtId="0" fontId="114" fillId="0" borderId="0" applyNumberFormat="0" applyFill="0" applyBorder="0" applyAlignment="0" applyProtection="0"/>
    <xf numFmtId="9" fontId="99" fillId="0" borderId="0" applyFont="0" applyFill="0" applyBorder="0" applyAlignment="0" applyProtection="0"/>
    <xf numFmtId="0" fontId="115" fillId="0" borderId="38" applyNumberFormat="0" applyFill="0" applyAlignment="0" applyProtection="0"/>
    <xf numFmtId="0" fontId="116" fillId="0" borderId="0" applyNumberFormat="0" applyFill="0" applyBorder="0" applyAlignment="0" applyProtection="0"/>
    <xf numFmtId="0" fontId="99" fillId="0" borderId="0" applyNumberFormat="0" applyFont="0" applyFill="0" applyBorder="0" applyAlignment="0" applyProtection="0"/>
    <xf numFmtId="169" fontId="99" fillId="0" borderId="0" applyFont="0" applyFill="0" applyBorder="0" applyAlignment="0" applyProtection="0"/>
    <xf numFmtId="170" fontId="99" fillId="0" borderId="0" applyFont="0" applyFill="0" applyBorder="0" applyAlignment="0" applyProtection="0"/>
    <xf numFmtId="170" fontId="99" fillId="0" borderId="0" applyFont="0" applyFill="0" applyBorder="0" applyAlignment="0" applyProtection="0"/>
    <xf numFmtId="174" fontId="99" fillId="0" borderId="0" applyFont="0" applyFill="0" applyBorder="0" applyAlignment="0" applyProtection="0"/>
    <xf numFmtId="0" fontId="117" fillId="28" borderId="0" applyNumberFormat="0" applyBorder="0" applyAlignment="0" applyProtection="0"/>
    <xf numFmtId="0" fontId="19" fillId="0" borderId="0"/>
    <xf numFmtId="0" fontId="19" fillId="0" borderId="0"/>
    <xf numFmtId="0" fontId="18" fillId="0" borderId="0"/>
    <xf numFmtId="0" fontId="18" fillId="0" borderId="0"/>
    <xf numFmtId="0" fontId="118" fillId="0" borderId="0"/>
    <xf numFmtId="0" fontId="43" fillId="7" borderId="39" applyNumberFormat="0" applyAlignment="0" applyProtection="0"/>
    <xf numFmtId="0" fontId="44" fillId="20" borderId="40" applyNumberFormat="0" applyAlignment="0" applyProtection="0"/>
    <xf numFmtId="0" fontId="45" fillId="20" borderId="39" applyNumberFormat="0" applyAlignment="0" applyProtection="0"/>
    <xf numFmtId="0" fontId="49" fillId="0" borderId="41" applyNumberFormat="0" applyFill="0" applyAlignment="0" applyProtection="0"/>
    <xf numFmtId="0" fontId="40" fillId="23" borderId="42" applyNumberFormat="0" applyFont="0" applyAlignment="0" applyProtection="0"/>
    <xf numFmtId="0" fontId="17" fillId="0" borderId="0"/>
    <xf numFmtId="0" fontId="17" fillId="0" borderId="0"/>
    <xf numFmtId="165" fontId="17" fillId="0" borderId="0" applyFont="0" applyFill="0" applyBorder="0" applyAlignment="0" applyProtection="0"/>
    <xf numFmtId="0" fontId="17" fillId="0" borderId="0"/>
    <xf numFmtId="0" fontId="17" fillId="0" borderId="0"/>
    <xf numFmtId="0" fontId="17" fillId="0" borderId="0"/>
    <xf numFmtId="0" fontId="17" fillId="0" borderId="0"/>
    <xf numFmtId="0" fontId="17" fillId="0" borderId="0"/>
    <xf numFmtId="0" fontId="17" fillId="0" borderId="0"/>
    <xf numFmtId="0" fontId="43" fillId="7" borderId="39" applyNumberFormat="0" applyAlignment="0" applyProtection="0"/>
    <xf numFmtId="0" fontId="44" fillId="20" borderId="40" applyNumberFormat="0" applyAlignment="0" applyProtection="0"/>
    <xf numFmtId="0" fontId="45" fillId="20" borderId="39" applyNumberFormat="0" applyAlignment="0" applyProtection="0"/>
    <xf numFmtId="0" fontId="49" fillId="0" borderId="41" applyNumberFormat="0" applyFill="0" applyAlignment="0" applyProtection="0"/>
    <xf numFmtId="0" fontId="40" fillId="23" borderId="42" applyNumberFormat="0" applyFont="0" applyAlignment="0" applyProtection="0"/>
    <xf numFmtId="0" fontId="17" fillId="0" borderId="0"/>
    <xf numFmtId="166" fontId="81" fillId="0" borderId="43">
      <alignment vertical="center" wrapText="1"/>
    </xf>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43" fillId="7" borderId="28" applyNumberFormat="0" applyAlignment="0" applyProtection="0"/>
    <xf numFmtId="0" fontId="44" fillId="20" borderId="29" applyNumberFormat="0" applyAlignment="0" applyProtection="0"/>
    <xf numFmtId="0" fontId="45" fillId="20" borderId="28" applyNumberFormat="0" applyAlignment="0" applyProtection="0"/>
    <xf numFmtId="0" fontId="49" fillId="0" borderId="30" applyNumberFormat="0" applyFill="0" applyAlignment="0" applyProtection="0"/>
    <xf numFmtId="0" fontId="40" fillId="23" borderId="31" applyNumberFormat="0" applyFont="0" applyAlignment="0" applyProtection="0"/>
    <xf numFmtId="0" fontId="17" fillId="0" borderId="0"/>
    <xf numFmtId="166" fontId="81" fillId="0" borderId="43">
      <alignment vertical="center" wrapText="1"/>
    </xf>
    <xf numFmtId="166" fontId="81" fillId="0" borderId="43">
      <alignment vertical="center" wrapText="1"/>
    </xf>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0" fontId="16" fillId="0" borderId="0"/>
    <xf numFmtId="0" fontId="16" fillId="0" borderId="0"/>
    <xf numFmtId="0" fontId="101" fillId="31" borderId="33" applyNumberFormat="0" applyAlignment="0" applyProtection="0"/>
    <xf numFmtId="0" fontId="119" fillId="46" borderId="44" applyNumberFormat="0" applyAlignment="0" applyProtection="0"/>
    <xf numFmtId="0" fontId="120" fillId="46" borderId="33" applyNumberFormat="0" applyAlignment="0" applyProtection="0"/>
    <xf numFmtId="0" fontId="121" fillId="0" borderId="45" applyNumberFormat="0" applyFill="0" applyAlignment="0" applyProtection="0"/>
    <xf numFmtId="0" fontId="109" fillId="0" borderId="0" applyNumberFormat="0" applyBorder="0" applyProtection="0"/>
    <xf numFmtId="0" fontId="110" fillId="0" borderId="0" applyNumberFormat="0" applyBorder="0" applyProtection="0"/>
    <xf numFmtId="0" fontId="110" fillId="0" borderId="0" applyNumberFormat="0" applyBorder="0" applyProtection="0"/>
    <xf numFmtId="0" fontId="110" fillId="0" borderId="0" applyNumberFormat="0" applyBorder="0" applyProtection="0"/>
    <xf numFmtId="0" fontId="15" fillId="0" borderId="0"/>
    <xf numFmtId="0" fontId="15" fillId="0" borderId="0"/>
    <xf numFmtId="0" fontId="15" fillId="0" borderId="0"/>
    <xf numFmtId="0" fontId="15" fillId="0" borderId="0"/>
    <xf numFmtId="0" fontId="15" fillId="0" borderId="0"/>
    <xf numFmtId="0" fontId="99" fillId="47" borderId="46" applyNumberFormat="0" applyFont="0" applyAlignment="0" applyProtection="0"/>
    <xf numFmtId="0" fontId="73" fillId="0" borderId="0"/>
    <xf numFmtId="0" fontId="14" fillId="0" borderId="0"/>
    <xf numFmtId="0" fontId="14" fillId="0" borderId="0"/>
    <xf numFmtId="0" fontId="122" fillId="0" borderId="0"/>
    <xf numFmtId="0" fontId="13" fillId="0" borderId="0"/>
    <xf numFmtId="0" fontId="13" fillId="0" borderId="0"/>
    <xf numFmtId="0" fontId="43" fillId="7" borderId="48" applyNumberFormat="0" applyAlignment="0" applyProtection="0"/>
    <xf numFmtId="0" fontId="44" fillId="20" borderId="49" applyNumberFormat="0" applyAlignment="0" applyProtection="0"/>
    <xf numFmtId="0" fontId="45" fillId="20" borderId="48" applyNumberFormat="0" applyAlignment="0" applyProtection="0"/>
    <xf numFmtId="0" fontId="49" fillId="0" borderId="50" applyNumberFormat="0" applyFill="0" applyAlignment="0" applyProtection="0"/>
    <xf numFmtId="0" fontId="40" fillId="23" borderId="51" applyNumberFormat="0" applyFont="0" applyAlignment="0" applyProtection="0"/>
    <xf numFmtId="165" fontId="40" fillId="0" borderId="0" applyFont="0" applyFill="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00" fillId="40" borderId="0" applyNumberFormat="0" applyBorder="0" applyAlignment="0" applyProtection="0"/>
    <xf numFmtId="0" fontId="100" fillId="41" borderId="0" applyNumberFormat="0" applyBorder="0" applyAlignment="0" applyProtection="0"/>
    <xf numFmtId="0" fontId="100" fillId="42" borderId="0" applyNumberFormat="0" applyBorder="0" applyAlignment="0" applyProtection="0"/>
    <xf numFmtId="0" fontId="100" fillId="37" borderId="0" applyNumberFormat="0" applyBorder="0" applyAlignment="0" applyProtection="0"/>
    <xf numFmtId="0" fontId="100" fillId="38" borderId="0" applyNumberFormat="0" applyBorder="0" applyAlignment="0" applyProtection="0"/>
    <xf numFmtId="0" fontId="100" fillId="43" borderId="0" applyNumberFormat="0" applyBorder="0" applyAlignment="0" applyProtection="0"/>
    <xf numFmtId="0" fontId="119" fillId="46" borderId="44" applyNumberFormat="0" applyAlignment="0" applyProtection="0"/>
    <xf numFmtId="0" fontId="120" fillId="46" borderId="33" applyNumberFormat="0" applyAlignment="0" applyProtection="0"/>
    <xf numFmtId="0" fontId="103" fillId="0" borderId="34" applyNumberFormat="0" applyFill="0" applyAlignment="0" applyProtection="0"/>
    <xf numFmtId="0" fontId="104" fillId="0" borderId="35" applyNumberFormat="0" applyFill="0" applyAlignment="0" applyProtection="0"/>
    <xf numFmtId="0" fontId="105" fillId="0" borderId="36" applyNumberFormat="0" applyFill="0" applyAlignment="0" applyProtection="0"/>
    <xf numFmtId="0" fontId="105" fillId="0" borderId="0" applyNumberFormat="0" applyFill="0" applyBorder="0" applyAlignment="0" applyProtection="0"/>
    <xf numFmtId="0" fontId="121" fillId="0" borderId="45" applyNumberFormat="0" applyFill="0" applyAlignment="0" applyProtection="0"/>
    <xf numFmtId="0" fontId="106" fillId="44" borderId="37" applyNumberFormat="0" applyAlignment="0" applyProtection="0"/>
    <xf numFmtId="166" fontId="81" fillId="0" borderId="52">
      <alignment vertical="center" wrapText="1"/>
    </xf>
    <xf numFmtId="166" fontId="123" fillId="0" borderId="53" applyProtection="0">
      <alignment vertical="center" wrapText="1"/>
    </xf>
    <xf numFmtId="0" fontId="107" fillId="0" borderId="0" applyNumberFormat="0" applyFill="0" applyBorder="0" applyAlignment="0" applyProtection="0"/>
    <xf numFmtId="0" fontId="108" fillId="45" borderId="0" applyNumberFormat="0" applyBorder="0" applyAlignment="0" applyProtection="0"/>
    <xf numFmtId="0" fontId="13" fillId="0" borderId="0"/>
    <xf numFmtId="0" fontId="13" fillId="0" borderId="0"/>
    <xf numFmtId="0" fontId="112" fillId="0" borderId="0" applyNumberFormat="0" applyBorder="0" applyProtection="0"/>
    <xf numFmtId="0" fontId="112" fillId="0" borderId="0" applyNumberFormat="0" applyBorder="0" applyProtection="0"/>
    <xf numFmtId="0" fontId="13" fillId="0" borderId="0"/>
    <xf numFmtId="0" fontId="13" fillId="0" borderId="0"/>
    <xf numFmtId="0" fontId="13" fillId="0" borderId="0"/>
    <xf numFmtId="0" fontId="112" fillId="0" borderId="0" applyNumberFormat="0" applyBorder="0" applyProtection="0"/>
    <xf numFmtId="0" fontId="112" fillId="0" borderId="0" applyNumberFormat="0" applyBorder="0" applyProtection="0"/>
    <xf numFmtId="0" fontId="112" fillId="0" borderId="0" applyNumberFormat="0" applyBorder="0" applyProtection="0"/>
    <xf numFmtId="0" fontId="112" fillId="0" borderId="0" applyNumberFormat="0" applyBorder="0" applyProtection="0"/>
    <xf numFmtId="0" fontId="13" fillId="0" borderId="0"/>
    <xf numFmtId="0" fontId="13" fillId="0" borderId="0"/>
    <xf numFmtId="0" fontId="112" fillId="0" borderId="0" applyNumberFormat="0" applyBorder="0" applyProtection="0"/>
    <xf numFmtId="0" fontId="112" fillId="0" borderId="0" applyNumberFormat="0" applyBorder="0" applyProtection="0"/>
    <xf numFmtId="0" fontId="112" fillId="0" borderId="0" applyNumberFormat="0" applyBorder="0" applyProtection="0"/>
    <xf numFmtId="0" fontId="112" fillId="0" borderId="0" applyNumberFormat="0" applyBorder="0" applyProtection="0"/>
    <xf numFmtId="0" fontId="13" fillId="0" borderId="0"/>
    <xf numFmtId="0" fontId="112" fillId="0" borderId="0" applyNumberFormat="0" applyBorder="0" applyProtection="0"/>
    <xf numFmtId="0" fontId="13" fillId="0" borderId="0"/>
    <xf numFmtId="0" fontId="13" fillId="0" borderId="0"/>
    <xf numFmtId="0" fontId="13" fillId="0" borderId="0"/>
    <xf numFmtId="0" fontId="13" fillId="0" borderId="0"/>
    <xf numFmtId="0" fontId="112" fillId="0" borderId="0" applyNumberFormat="0" applyBorder="0" applyProtection="0"/>
    <xf numFmtId="0" fontId="112" fillId="0" borderId="0" applyNumberFormat="0" applyBorder="0" applyProtection="0"/>
    <xf numFmtId="0" fontId="112" fillId="0" borderId="0" applyNumberFormat="0" applyBorder="0" applyProtection="0"/>
    <xf numFmtId="0" fontId="13" fillId="0" borderId="0"/>
    <xf numFmtId="0" fontId="112" fillId="0" borderId="0" applyNumberFormat="0" applyBorder="0" applyProtection="0"/>
    <xf numFmtId="0" fontId="13" fillId="0" borderId="0"/>
    <xf numFmtId="0" fontId="13" fillId="0" borderId="0"/>
    <xf numFmtId="0" fontId="112" fillId="0" borderId="0" applyNumberFormat="0" applyBorder="0" applyProtection="0"/>
    <xf numFmtId="0" fontId="13" fillId="0" borderId="0"/>
    <xf numFmtId="0" fontId="13" fillId="0" borderId="0"/>
    <xf numFmtId="0" fontId="112" fillId="0" borderId="0" applyNumberFormat="0" applyBorder="0" applyProtection="0"/>
    <xf numFmtId="0" fontId="112" fillId="0" borderId="0" applyNumberFormat="0" applyBorder="0" applyProtection="0"/>
    <xf numFmtId="0" fontId="112" fillId="0" borderId="0" applyNumberFormat="0" applyBorder="0" applyProtection="0"/>
    <xf numFmtId="0" fontId="112" fillId="0" borderId="0" applyNumberFormat="0" applyBorder="0" applyProtection="0"/>
    <xf numFmtId="0" fontId="112" fillId="0" borderId="0" applyNumberFormat="0" applyBorder="0" applyProtection="0"/>
    <xf numFmtId="0" fontId="112" fillId="0" borderId="0" applyNumberFormat="0" applyBorder="0" applyProtection="0"/>
    <xf numFmtId="0" fontId="112" fillId="0" borderId="0" applyNumberFormat="0" applyBorder="0" applyProtection="0"/>
    <xf numFmtId="0" fontId="112" fillId="0" borderId="0" applyNumberFormat="0" applyBorder="0" applyProtection="0"/>
    <xf numFmtId="0" fontId="13" fillId="0" borderId="0"/>
    <xf numFmtId="0" fontId="112" fillId="0" borderId="0" applyNumberFormat="0" applyBorder="0" applyProtection="0"/>
    <xf numFmtId="0" fontId="13" fillId="0" borderId="0"/>
    <xf numFmtId="0" fontId="112" fillId="0" borderId="0" applyNumberFormat="0" applyBorder="0" applyProtection="0"/>
    <xf numFmtId="0" fontId="109" fillId="0" borderId="0" applyNumberFormat="0" applyBorder="0" applyProtection="0"/>
    <xf numFmtId="0" fontId="109" fillId="0" borderId="0" applyNumberFormat="0" applyBorder="0" applyProtection="0"/>
    <xf numFmtId="0" fontId="99" fillId="0" borderId="0"/>
    <xf numFmtId="0" fontId="13" fillId="0" borderId="0"/>
    <xf numFmtId="0" fontId="112" fillId="0" borderId="0" applyNumberFormat="0" applyBorder="0" applyProtection="0"/>
    <xf numFmtId="0" fontId="112" fillId="0" borderId="0" applyNumberFormat="0" applyBorder="0" applyProtection="0"/>
    <xf numFmtId="0" fontId="113" fillId="27" borderId="0" applyNumberFormat="0" applyBorder="0" applyAlignment="0" applyProtection="0"/>
    <xf numFmtId="0" fontId="114" fillId="0" borderId="0" applyNumberFormat="0" applyFill="0" applyBorder="0" applyAlignment="0" applyProtection="0"/>
    <xf numFmtId="0" fontId="99" fillId="47" borderId="46" applyNumberFormat="0" applyFont="0" applyAlignment="0" applyProtection="0"/>
    <xf numFmtId="0" fontId="115" fillId="0" borderId="38" applyNumberFormat="0" applyFill="0" applyAlignment="0" applyProtection="0"/>
    <xf numFmtId="0" fontId="116" fillId="0" borderId="0" applyNumberFormat="0" applyFill="0" applyBorder="0" applyAlignment="0" applyProtection="0"/>
    <xf numFmtId="176" fontId="99" fillId="0" borderId="0" applyFont="0" applyFill="0" applyBorder="0" applyAlignment="0" applyProtection="0"/>
    <xf numFmtId="0" fontId="117" fillId="28" borderId="0" applyNumberFormat="0" applyBorder="0" applyAlignment="0" applyProtection="0"/>
    <xf numFmtId="0" fontId="13" fillId="0" borderId="0"/>
    <xf numFmtId="0" fontId="13" fillId="0" borderId="0"/>
    <xf numFmtId="0" fontId="12" fillId="0" borderId="0"/>
    <xf numFmtId="0" fontId="12" fillId="0" borderId="0"/>
    <xf numFmtId="0" fontId="73" fillId="0" borderId="0"/>
    <xf numFmtId="0" fontId="124" fillId="0" borderId="0"/>
    <xf numFmtId="0" fontId="124" fillId="0" borderId="0"/>
    <xf numFmtId="0" fontId="11" fillId="0" borderId="0"/>
    <xf numFmtId="0" fontId="11" fillId="0" borderId="0"/>
    <xf numFmtId="0" fontId="125" fillId="0" borderId="0"/>
    <xf numFmtId="0" fontId="73" fillId="0" borderId="0"/>
    <xf numFmtId="0" fontId="73" fillId="0" borderId="0"/>
    <xf numFmtId="0" fontId="10" fillId="0" borderId="0"/>
    <xf numFmtId="0" fontId="10" fillId="0" borderId="0"/>
    <xf numFmtId="0" fontId="43" fillId="7" borderId="55" applyNumberFormat="0" applyAlignment="0" applyProtection="0"/>
    <xf numFmtId="0" fontId="44" fillId="20" borderId="56" applyNumberFormat="0" applyAlignment="0" applyProtection="0"/>
    <xf numFmtId="0" fontId="45" fillId="20" borderId="55" applyNumberFormat="0" applyAlignment="0" applyProtection="0"/>
    <xf numFmtId="0" fontId="49" fillId="0" borderId="57" applyNumberFormat="0" applyFill="0" applyAlignment="0" applyProtection="0"/>
    <xf numFmtId="0" fontId="40" fillId="23" borderId="58" applyNumberFormat="0" applyFont="0" applyAlignment="0" applyProtection="0"/>
    <xf numFmtId="0" fontId="10" fillId="0" borderId="0"/>
    <xf numFmtId="0" fontId="10" fillId="0" borderId="0"/>
    <xf numFmtId="165" fontId="10"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43" fillId="7" borderId="55" applyNumberFormat="0" applyAlignment="0" applyProtection="0"/>
    <xf numFmtId="0" fontId="44" fillId="20" borderId="56" applyNumberFormat="0" applyAlignment="0" applyProtection="0"/>
    <xf numFmtId="0" fontId="45" fillId="20" borderId="55" applyNumberFormat="0" applyAlignment="0" applyProtection="0"/>
    <xf numFmtId="0" fontId="49" fillId="0" borderId="57" applyNumberFormat="0" applyFill="0" applyAlignment="0" applyProtection="0"/>
    <xf numFmtId="166" fontId="81" fillId="0" borderId="54">
      <alignment vertical="center" wrapText="1"/>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40" fillId="23" borderId="58" applyNumberFormat="0" applyFont="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165" fontId="10"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73" fillId="0" borderId="0"/>
    <xf numFmtId="0" fontId="10" fillId="0" borderId="0"/>
    <xf numFmtId="0" fontId="10" fillId="0" borderId="0"/>
    <xf numFmtId="0" fontId="10" fillId="0" borderId="0"/>
    <xf numFmtId="0" fontId="10" fillId="0" borderId="0"/>
    <xf numFmtId="0" fontId="10" fillId="0" borderId="0"/>
    <xf numFmtId="0" fontId="10" fillId="0" borderId="0"/>
    <xf numFmtId="165" fontId="10"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166" fontId="81" fillId="0" borderId="59">
      <alignment vertical="center" wrapText="1"/>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165" fontId="10"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73" fillId="0" borderId="0"/>
    <xf numFmtId="0" fontId="9" fillId="0" borderId="0"/>
    <xf numFmtId="0" fontId="9" fillId="0" borderId="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166" fontId="81" fillId="0" borderId="63">
      <alignment vertical="center" wrapText="1"/>
    </xf>
    <xf numFmtId="166" fontId="81" fillId="0" borderId="63">
      <alignment vertical="center" wrapText="1"/>
    </xf>
    <xf numFmtId="166" fontId="81" fillId="0" borderId="63">
      <alignment vertical="center" wrapText="1"/>
    </xf>
    <xf numFmtId="166" fontId="81" fillId="0" borderId="63">
      <alignment vertical="center" wrapText="1"/>
    </xf>
    <xf numFmtId="166" fontId="81" fillId="0" borderId="63">
      <alignment vertical="center" wrapText="1"/>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0" fontId="7" fillId="0" borderId="0"/>
    <xf numFmtId="0" fontId="6" fillId="0" borderId="0"/>
    <xf numFmtId="0" fontId="6" fillId="0" borderId="0"/>
    <xf numFmtId="0" fontId="5" fillId="0" borderId="0"/>
    <xf numFmtId="0" fontId="4" fillId="0" borderId="0"/>
    <xf numFmtId="0" fontId="4" fillId="0" borderId="0"/>
    <xf numFmtId="0" fontId="73" fillId="0" borderId="0"/>
    <xf numFmtId="0" fontId="32" fillId="0" borderId="0"/>
    <xf numFmtId="0" fontId="32" fillId="0" borderId="0"/>
    <xf numFmtId="0" fontId="32" fillId="0" borderId="0"/>
    <xf numFmtId="0" fontId="4" fillId="0" borderId="0"/>
    <xf numFmtId="0" fontId="4" fillId="0" borderId="0"/>
    <xf numFmtId="0" fontId="4" fillId="0" borderId="0"/>
    <xf numFmtId="0" fontId="99" fillId="0" borderId="0" applyNumberFormat="0" applyFont="0" applyBorder="0" applyProtection="0"/>
    <xf numFmtId="0" fontId="4" fillId="0" borderId="0"/>
    <xf numFmtId="0" fontId="4" fillId="0" borderId="0"/>
    <xf numFmtId="165" fontId="4" fillId="0" borderId="0" applyFont="0" applyFill="0" applyBorder="0" applyAlignment="0" applyProtection="0"/>
    <xf numFmtId="0" fontId="4" fillId="0" borderId="0"/>
    <xf numFmtId="0" fontId="43" fillId="7" borderId="70" applyNumberFormat="0" applyAlignment="0" applyProtection="0"/>
    <xf numFmtId="0" fontId="44" fillId="20" borderId="71" applyNumberFormat="0" applyAlignment="0" applyProtection="0"/>
    <xf numFmtId="0" fontId="45" fillId="20" borderId="70" applyNumberFormat="0" applyAlignment="0" applyProtection="0"/>
    <xf numFmtId="0" fontId="49" fillId="0" borderId="72" applyNumberFormat="0" applyFill="0" applyAlignment="0" applyProtection="0"/>
    <xf numFmtId="0" fontId="40" fillId="23" borderId="73" applyNumberFormat="0" applyFont="0" applyAlignment="0" applyProtection="0"/>
    <xf numFmtId="0" fontId="4" fillId="0" borderId="0"/>
    <xf numFmtId="165"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3" fillId="7" borderId="74" applyNumberFormat="0" applyAlignment="0" applyProtection="0"/>
    <xf numFmtId="0" fontId="44" fillId="20" borderId="75" applyNumberFormat="0" applyAlignment="0" applyProtection="0"/>
    <xf numFmtId="0" fontId="45" fillId="20" borderId="74" applyNumberFormat="0" applyAlignment="0" applyProtection="0"/>
    <xf numFmtId="0" fontId="49" fillId="0" borderId="76" applyNumberFormat="0" applyFill="0" applyAlignment="0" applyProtection="0"/>
    <xf numFmtId="166" fontId="81" fillId="0" borderId="66">
      <alignment vertical="center"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0" fillId="23" borderId="77" applyNumberFormat="0" applyFont="0" applyAlignment="0" applyProtection="0"/>
    <xf numFmtId="0" fontId="4" fillId="0" borderId="0"/>
    <xf numFmtId="0" fontId="4" fillId="0" borderId="0"/>
    <xf numFmtId="0" fontId="4" fillId="0" borderId="0"/>
    <xf numFmtId="0" fontId="4" fillId="0" borderId="0"/>
    <xf numFmtId="0" fontId="4" fillId="0" borderId="0"/>
    <xf numFmtId="0" fontId="112" fillId="0" borderId="0" applyNumberFormat="0" applyBorder="0" applyProtection="0"/>
    <xf numFmtId="0" fontId="4" fillId="0" borderId="0"/>
    <xf numFmtId="0" fontId="62" fillId="0" borderId="0"/>
    <xf numFmtId="0" fontId="4" fillId="0" borderId="0"/>
    <xf numFmtId="0" fontId="4" fillId="0" borderId="0"/>
    <xf numFmtId="0" fontId="4" fillId="0" borderId="0"/>
    <xf numFmtId="0" fontId="4" fillId="0" borderId="0"/>
    <xf numFmtId="0" fontId="3" fillId="0" borderId="0"/>
    <xf numFmtId="0" fontId="3" fillId="0" borderId="0"/>
    <xf numFmtId="0" fontId="41" fillId="2" borderId="0" applyNumberFormat="0" applyBorder="0" applyAlignment="0" applyProtection="0"/>
    <xf numFmtId="0" fontId="41" fillId="2" borderId="0" applyNumberFormat="0" applyBorder="0" applyAlignment="0" applyProtection="0"/>
    <xf numFmtId="0" fontId="41" fillId="2" borderId="0" applyNumberFormat="0" applyBorder="0" applyAlignment="0" applyProtection="0"/>
    <xf numFmtId="0" fontId="41" fillId="2" borderId="0" applyNumberFormat="0" applyBorder="0" applyAlignment="0" applyProtection="0"/>
    <xf numFmtId="0" fontId="41" fillId="3" borderId="0" applyNumberFormat="0" applyBorder="0" applyAlignment="0" applyProtection="0"/>
    <xf numFmtId="0" fontId="41" fillId="3" borderId="0" applyNumberFormat="0" applyBorder="0" applyAlignment="0" applyProtection="0"/>
    <xf numFmtId="0" fontId="41" fillId="3"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4" borderId="0" applyNumberFormat="0" applyBorder="0" applyAlignment="0" applyProtection="0"/>
    <xf numFmtId="0" fontId="41" fillId="4"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5" borderId="0" applyNumberFormat="0" applyBorder="0" applyAlignment="0" applyProtection="0"/>
    <xf numFmtId="0" fontId="41" fillId="5"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6" borderId="0" applyNumberFormat="0" applyBorder="0" applyAlignment="0" applyProtection="0"/>
    <xf numFmtId="0" fontId="41" fillId="6"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7" borderId="0" applyNumberFormat="0" applyBorder="0" applyAlignment="0" applyProtection="0"/>
    <xf numFmtId="0" fontId="41" fillId="8" borderId="0" applyNumberFormat="0" applyBorder="0" applyAlignment="0" applyProtection="0"/>
    <xf numFmtId="0" fontId="41" fillId="8" borderId="0" applyNumberFormat="0" applyBorder="0" applyAlignment="0" applyProtection="0"/>
    <xf numFmtId="0" fontId="41" fillId="8" borderId="0" applyNumberFormat="0" applyBorder="0" applyAlignment="0" applyProtection="0"/>
    <xf numFmtId="0" fontId="41" fillId="8"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10" borderId="0" applyNumberFormat="0" applyBorder="0" applyAlignment="0" applyProtection="0"/>
    <xf numFmtId="0" fontId="41" fillId="10"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5" borderId="0" applyNumberFormat="0" applyBorder="0" applyAlignment="0" applyProtection="0"/>
    <xf numFmtId="0" fontId="41" fillId="5"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8" borderId="0" applyNumberFormat="0" applyBorder="0" applyAlignment="0" applyProtection="0"/>
    <xf numFmtId="0" fontId="41" fillId="8"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0" fontId="41" fillId="11" borderId="0" applyNumberFormat="0" applyBorder="0" applyAlignment="0" applyProtection="0"/>
    <xf numFmtId="0" fontId="41" fillId="11" borderId="0" applyNumberFormat="0" applyBorder="0" applyAlignment="0" applyProtection="0"/>
    <xf numFmtId="0" fontId="41" fillId="11"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0" borderId="0" applyNumberFormat="0" applyBorder="0" applyAlignment="0" applyProtection="0"/>
    <xf numFmtId="0" fontId="42" fillId="10"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3" fillId="7" borderId="60"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4" fillId="20" borderId="61"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5" fillId="20" borderId="60" applyNumberFormat="0" applyAlignment="0" applyProtection="0"/>
    <xf numFmtId="0" fontId="46" fillId="0" borderId="3" applyNumberFormat="0" applyFill="0" applyAlignment="0" applyProtection="0"/>
    <xf numFmtId="0" fontId="47" fillId="0" borderId="4" applyNumberFormat="0" applyFill="0" applyAlignment="0" applyProtection="0"/>
    <xf numFmtId="0" fontId="48" fillId="0" borderId="5" applyNumberFormat="0" applyFill="0" applyAlignment="0" applyProtection="0"/>
    <xf numFmtId="0" fontId="48" fillId="0" borderId="0" applyNumberFormat="0" applyFill="0" applyBorder="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49" fillId="0" borderId="62" applyNumberFormat="0" applyFill="0" applyAlignment="0" applyProtection="0"/>
    <xf numFmtId="0" fontId="50" fillId="21" borderId="7" applyNumberFormat="0" applyAlignment="0" applyProtection="0"/>
    <xf numFmtId="0" fontId="51" fillId="0" borderId="0" applyNumberFormat="0" applyFill="0" applyBorder="0" applyAlignment="0" applyProtection="0"/>
    <xf numFmtId="0" fontId="52" fillId="22" borderId="0" applyNumberFormat="0" applyBorder="0" applyAlignment="0" applyProtection="0"/>
    <xf numFmtId="0" fontId="40" fillId="0" borderId="0"/>
    <xf numFmtId="0" fontId="53" fillId="3" borderId="0" applyNumberFormat="0" applyBorder="0" applyAlignment="0" applyProtection="0"/>
    <xf numFmtId="0" fontId="54" fillId="0" borderId="0" applyNumberFormat="0" applyFill="0" applyBorder="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40" fillId="23" borderId="64" applyNumberFormat="0" applyFont="0" applyAlignment="0" applyProtection="0"/>
    <xf numFmtId="0" fontId="55" fillId="0" borderId="9" applyNumberFormat="0" applyFill="0" applyAlignment="0" applyProtection="0"/>
    <xf numFmtId="0" fontId="56" fillId="0" borderId="0" applyNumberFormat="0" applyFill="0" applyBorder="0" applyAlignment="0" applyProtection="0"/>
    <xf numFmtId="0" fontId="57" fillId="4" borderId="0" applyNumberFormat="0" applyBorder="0" applyAlignment="0" applyProtection="0"/>
    <xf numFmtId="0" fontId="2" fillId="0" borderId="0"/>
    <xf numFmtId="0" fontId="2" fillId="0" borderId="0"/>
    <xf numFmtId="0" fontId="1" fillId="0" borderId="0"/>
    <xf numFmtId="0" fontId="1" fillId="0" borderId="0"/>
    <xf numFmtId="0" fontId="1" fillId="0" borderId="0"/>
  </cellStyleXfs>
  <cellXfs count="157">
    <xf numFmtId="0" fontId="0" fillId="0" borderId="0" xfId="0"/>
    <xf numFmtId="0" fontId="66" fillId="0" borderId="85" xfId="24" applyFont="1" applyFill="1" applyBorder="1" applyAlignment="1">
      <alignment horizontal="center" vertical="center" wrapText="1"/>
    </xf>
    <xf numFmtId="0" fontId="66" fillId="0" borderId="83" xfId="24" applyFont="1" applyFill="1" applyBorder="1" applyAlignment="1">
      <alignment horizontal="center" vertical="center" wrapText="1"/>
    </xf>
    <xf numFmtId="0" fontId="72" fillId="0" borderId="69" xfId="24" applyNumberFormat="1" applyFont="1" applyFill="1" applyBorder="1" applyAlignment="1" applyProtection="1">
      <alignment horizontal="justify" vertical="center" wrapText="1"/>
    </xf>
    <xf numFmtId="0" fontId="72" fillId="0" borderId="65" xfId="24" applyNumberFormat="1" applyFont="1" applyFill="1" applyBorder="1" applyAlignment="1" applyProtection="1">
      <alignment horizontal="justify" vertical="center" wrapText="1"/>
    </xf>
    <xf numFmtId="0" fontId="64" fillId="0" borderId="78" xfId="24" applyNumberFormat="1" applyFont="1" applyFill="1" applyBorder="1" applyAlignment="1" applyProtection="1">
      <alignment horizontal="justify" vertical="center" wrapText="1"/>
    </xf>
    <xf numFmtId="0" fontId="72" fillId="0" borderId="78" xfId="24" applyNumberFormat="1" applyFont="1" applyFill="1" applyBorder="1" applyAlignment="1" applyProtection="1">
      <alignment horizontal="justify" vertical="center" wrapText="1"/>
    </xf>
    <xf numFmtId="0" fontId="66" fillId="0" borderId="19" xfId="24" applyFont="1" applyFill="1" applyBorder="1" applyAlignment="1">
      <alignment horizontal="center" vertical="center" wrapText="1"/>
    </xf>
    <xf numFmtId="0" fontId="66" fillId="0" borderId="12" xfId="24" applyFont="1" applyFill="1" applyBorder="1" applyAlignment="1">
      <alignment horizontal="center" vertical="center" wrapText="1"/>
    </xf>
    <xf numFmtId="0" fontId="66" fillId="0" borderId="18" xfId="24" applyFont="1" applyFill="1" applyBorder="1" applyAlignment="1">
      <alignment horizontal="center" vertical="center" wrapText="1"/>
    </xf>
    <xf numFmtId="0" fontId="66" fillId="0" borderId="81" xfId="24" applyFont="1" applyFill="1" applyBorder="1" applyAlignment="1">
      <alignment horizontal="center" vertical="center" wrapText="1"/>
    </xf>
    <xf numFmtId="0" fontId="66" fillId="0" borderId="67" xfId="24" applyFont="1" applyFill="1" applyBorder="1" applyAlignment="1">
      <alignment horizontal="center" vertical="center" wrapText="1"/>
    </xf>
    <xf numFmtId="0" fontId="66" fillId="0" borderId="80" xfId="24" applyFont="1" applyFill="1" applyBorder="1" applyAlignment="1">
      <alignment horizontal="center" vertical="center" wrapText="1"/>
    </xf>
    <xf numFmtId="0" fontId="66" fillId="0" borderId="82" xfId="24" applyFont="1" applyFill="1" applyBorder="1" applyAlignment="1">
      <alignment horizontal="center" vertical="center" wrapText="1"/>
    </xf>
    <xf numFmtId="0" fontId="71" fillId="0" borderId="0" xfId="24" applyFont="1" applyFill="1" applyBorder="1" applyAlignment="1">
      <alignment horizontal="center" vertical="center" wrapText="1"/>
    </xf>
    <xf numFmtId="0" fontId="79" fillId="0" borderId="0" xfId="51" applyFont="1" applyFill="1" applyBorder="1" applyAlignment="1">
      <alignment horizontal="center" vertical="center" wrapText="1"/>
    </xf>
    <xf numFmtId="0" fontId="79" fillId="0" borderId="0" xfId="51" applyFont="1" applyFill="1" applyAlignment="1">
      <alignment horizontal="center" vertical="center" wrapText="1"/>
    </xf>
    <xf numFmtId="0" fontId="79" fillId="0" borderId="0" xfId="51" applyFont="1" applyFill="1" applyAlignment="1">
      <alignment horizontal="center" vertical="center"/>
    </xf>
    <xf numFmtId="0" fontId="0" fillId="0" borderId="0" xfId="0" applyAlignment="1">
      <alignment horizontal="center" vertical="center" wrapText="1"/>
    </xf>
    <xf numFmtId="0" fontId="69" fillId="0" borderId="0" xfId="24" applyFont="1" applyFill="1" applyAlignment="1">
      <alignment vertical="center"/>
    </xf>
    <xf numFmtId="0" fontId="69" fillId="0" borderId="0" xfId="24" applyFont="1" applyFill="1" applyAlignment="1">
      <alignment horizontal="right" vertical="center"/>
    </xf>
    <xf numFmtId="0" fontId="70" fillId="0" borderId="0" xfId="24" applyFont="1" applyFill="1" applyBorder="1" applyAlignment="1">
      <alignment horizontal="center" vertical="center" wrapText="1"/>
    </xf>
    <xf numFmtId="0" fontId="70" fillId="0" borderId="0" xfId="24" applyFont="1" applyFill="1" applyBorder="1" applyAlignment="1">
      <alignment horizontal="right" vertical="center" wrapText="1"/>
    </xf>
    <xf numFmtId="0" fontId="66" fillId="0" borderId="0" xfId="24" applyFont="1" applyFill="1" applyAlignment="1">
      <alignment horizontal="center" vertical="center"/>
    </xf>
    <xf numFmtId="0" fontId="60" fillId="0" borderId="0" xfId="111" applyFont="1" applyFill="1" applyAlignment="1">
      <alignment horizontal="left" vertical="center"/>
    </xf>
    <xf numFmtId="166" fontId="64" fillId="0" borderId="10" xfId="24" applyNumberFormat="1" applyFont="1" applyFill="1" applyBorder="1" applyAlignment="1">
      <alignment vertical="center" wrapText="1"/>
    </xf>
    <xf numFmtId="49" fontId="68" fillId="0" borderId="0" xfId="24" applyNumberFormat="1" applyFont="1" applyFill="1" applyAlignment="1">
      <alignment horizontal="center" vertical="center"/>
    </xf>
    <xf numFmtId="49" fontId="69" fillId="0" borderId="0" xfId="24" applyNumberFormat="1" applyFont="1" applyFill="1" applyAlignment="1">
      <alignment horizontal="justify" vertical="center"/>
    </xf>
    <xf numFmtId="0" fontId="64" fillId="0" borderId="10" xfId="24" applyFont="1" applyFill="1" applyBorder="1" applyAlignment="1">
      <alignment horizontal="center" vertical="center" wrapText="1"/>
    </xf>
    <xf numFmtId="166" fontId="64" fillId="0" borderId="10" xfId="24" applyNumberFormat="1" applyFont="1" applyFill="1" applyBorder="1" applyAlignment="1">
      <alignment horizontal="right" vertical="center" wrapText="1"/>
    </xf>
    <xf numFmtId="0" fontId="72" fillId="0" borderId="32" xfId="24" applyNumberFormat="1" applyFont="1" applyFill="1" applyBorder="1" applyAlignment="1" applyProtection="1">
      <alignment horizontal="center" vertical="center" wrapText="1"/>
    </xf>
    <xf numFmtId="166" fontId="72" fillId="0" borderId="32" xfId="24" applyNumberFormat="1" applyFont="1" applyFill="1" applyBorder="1" applyAlignment="1">
      <alignment horizontal="right" vertical="center" wrapText="1"/>
    </xf>
    <xf numFmtId="0" fontId="72" fillId="0" borderId="0" xfId="24" applyFont="1" applyFill="1" applyBorder="1" applyAlignment="1">
      <alignment horizontal="center" vertical="center"/>
    </xf>
    <xf numFmtId="0" fontId="65" fillId="0" borderId="0" xfId="24" applyFont="1" applyFill="1" applyAlignment="1">
      <alignment horizontal="center" vertical="center"/>
    </xf>
    <xf numFmtId="0" fontId="69" fillId="0" borderId="0" xfId="24" applyFont="1" applyFill="1" applyAlignment="1">
      <alignment horizontal="center" vertical="center"/>
    </xf>
    <xf numFmtId="0" fontId="67" fillId="0" borderId="0" xfId="24" applyFont="1" applyFill="1" applyAlignment="1">
      <alignment horizontal="center" vertical="center"/>
    </xf>
    <xf numFmtId="0" fontId="64" fillId="0" borderId="0" xfId="24" applyFont="1" applyFill="1" applyAlignment="1">
      <alignment horizontal="center" vertical="center"/>
    </xf>
    <xf numFmtId="0" fontId="66" fillId="24" borderId="0" xfId="24" applyFont="1" applyFill="1" applyAlignment="1">
      <alignment horizontal="center" vertical="center"/>
    </xf>
    <xf numFmtId="0" fontId="67" fillId="24" borderId="0" xfId="24" applyFont="1" applyFill="1" applyAlignment="1">
      <alignment horizontal="center" vertical="center"/>
    </xf>
    <xf numFmtId="0" fontId="67" fillId="0" borderId="0" xfId="24" applyFont="1" applyFill="1" applyBorder="1" applyAlignment="1">
      <alignment horizontal="center" vertical="center"/>
    </xf>
    <xf numFmtId="0" fontId="96" fillId="0" borderId="0" xfId="24" applyFont="1" applyFill="1" applyAlignment="1">
      <alignment horizontal="center" vertical="center"/>
    </xf>
    <xf numFmtId="0" fontId="97" fillId="0" borderId="0" xfId="24" applyFont="1" applyFill="1" applyAlignment="1">
      <alignment horizontal="center" vertical="center"/>
    </xf>
    <xf numFmtId="0" fontId="58" fillId="0" borderId="0" xfId="24" applyFont="1" applyFill="1" applyAlignment="1">
      <alignment horizontal="center" vertical="center"/>
    </xf>
    <xf numFmtId="0" fontId="59" fillId="0" borderId="0" xfId="24" applyFont="1" applyFill="1" applyAlignment="1">
      <alignment horizontal="center" vertical="center"/>
    </xf>
    <xf numFmtId="0" fontId="72" fillId="0" borderId="0" xfId="24" applyFont="1" applyFill="1" applyAlignment="1">
      <alignment horizontal="center" vertical="center"/>
    </xf>
    <xf numFmtId="0" fontId="63" fillId="0" borderId="0" xfId="24" applyFont="1" applyFill="1" applyAlignment="1">
      <alignment horizontal="center" vertical="center"/>
    </xf>
    <xf numFmtId="0" fontId="66" fillId="25" borderId="0" xfId="24" applyFont="1" applyFill="1" applyAlignment="1">
      <alignment horizontal="center" vertical="center"/>
    </xf>
    <xf numFmtId="0" fontId="67" fillId="25" borderId="0" xfId="24" applyFont="1" applyFill="1" applyAlignment="1">
      <alignment horizontal="center" vertical="center"/>
    </xf>
    <xf numFmtId="166" fontId="31" fillId="0" borderId="0" xfId="24" applyNumberFormat="1" applyFont="1" applyFill="1" applyBorder="1" applyAlignment="1">
      <alignment horizontal="right" vertical="center" wrapText="1"/>
    </xf>
    <xf numFmtId="0" fontId="64" fillId="0" borderId="47" xfId="24" applyFont="1" applyFill="1" applyBorder="1" applyAlignment="1">
      <alignment horizontal="center" vertical="center" wrapText="1"/>
    </xf>
    <xf numFmtId="0" fontId="72" fillId="0" borderId="47" xfId="24" applyFont="1" applyFill="1" applyBorder="1" applyAlignment="1">
      <alignment vertical="center" wrapText="1"/>
    </xf>
    <xf numFmtId="166" fontId="72" fillId="0" borderId="47" xfId="24" applyNumberFormat="1" applyFont="1" applyFill="1" applyBorder="1" applyAlignment="1">
      <alignment horizontal="right" vertical="center" wrapText="1"/>
    </xf>
    <xf numFmtId="0" fontId="72" fillId="0" borderId="47" xfId="24" applyNumberFormat="1" applyFont="1" applyFill="1" applyBorder="1" applyAlignment="1" applyProtection="1">
      <alignment horizontal="center" vertical="center" wrapText="1"/>
    </xf>
    <xf numFmtId="0" fontId="72" fillId="0" borderId="65" xfId="0" applyNumberFormat="1" applyFont="1" applyFill="1" applyBorder="1" applyAlignment="1" applyProtection="1">
      <alignment vertical="center" wrapText="1"/>
    </xf>
    <xf numFmtId="0" fontId="64" fillId="0" borderId="65" xfId="24" applyFont="1" applyFill="1" applyBorder="1" applyAlignment="1">
      <alignment horizontal="center" vertical="center"/>
    </xf>
    <xf numFmtId="0" fontId="67" fillId="0" borderId="65" xfId="24" applyFont="1" applyFill="1" applyBorder="1" applyAlignment="1">
      <alignment horizontal="center" vertical="center"/>
    </xf>
    <xf numFmtId="0" fontId="64" fillId="0" borderId="68" xfId="24" applyFont="1" applyFill="1" applyBorder="1" applyAlignment="1">
      <alignment horizontal="justify" vertical="center"/>
    </xf>
    <xf numFmtId="0" fontId="64" fillId="0" borderId="68" xfId="24" applyFont="1" applyFill="1" applyBorder="1" applyAlignment="1">
      <alignment horizontal="center" vertical="center"/>
    </xf>
    <xf numFmtId="0" fontId="72" fillId="0" borderId="68" xfId="0" applyNumberFormat="1" applyFont="1" applyFill="1" applyBorder="1" applyAlignment="1" applyProtection="1">
      <alignment horizontal="justify" vertical="center" wrapText="1"/>
      <protection locked="0"/>
    </xf>
    <xf numFmtId="0" fontId="72" fillId="0" borderId="65" xfId="319" applyNumberFormat="1" applyFont="1" applyFill="1" applyBorder="1" applyAlignment="1" applyProtection="1">
      <alignment vertical="center" wrapText="1"/>
      <protection locked="0"/>
    </xf>
    <xf numFmtId="0" fontId="67" fillId="0" borderId="68" xfId="24" applyFont="1" applyFill="1" applyBorder="1" applyAlignment="1">
      <alignment horizontal="center" vertical="center"/>
    </xf>
    <xf numFmtId="0" fontId="64" fillId="0" borderId="79" xfId="24" applyNumberFormat="1" applyFont="1" applyFill="1" applyBorder="1" applyAlignment="1" applyProtection="1">
      <alignment horizontal="center" vertical="center" wrapText="1"/>
    </xf>
    <xf numFmtId="166" fontId="64" fillId="0" borderId="79" xfId="24" applyNumberFormat="1" applyFont="1" applyFill="1" applyBorder="1" applyAlignment="1">
      <alignment horizontal="right" vertical="center" wrapText="1"/>
    </xf>
    <xf numFmtId="0" fontId="72" fillId="0" borderId="78" xfId="24" applyNumberFormat="1" applyFont="1" applyFill="1" applyBorder="1" applyAlignment="1" applyProtection="1">
      <alignment horizontal="center" vertical="center" wrapText="1"/>
    </xf>
    <xf numFmtId="166" fontId="72" fillId="0" borderId="78" xfId="24" applyNumberFormat="1" applyFont="1" applyFill="1" applyBorder="1" applyAlignment="1">
      <alignment horizontal="right" vertical="center" wrapText="1"/>
    </xf>
    <xf numFmtId="0" fontId="64" fillId="0" borderId="78" xfId="24" applyNumberFormat="1" applyFont="1" applyFill="1" applyBorder="1" applyAlignment="1" applyProtection="1">
      <alignment horizontal="center" vertical="center" wrapText="1"/>
    </xf>
    <xf numFmtId="166" fontId="64" fillId="0" borderId="78" xfId="24" applyNumberFormat="1" applyFont="1" applyFill="1" applyBorder="1" applyAlignment="1">
      <alignment horizontal="right" vertical="center" wrapText="1"/>
    </xf>
    <xf numFmtId="166" fontId="72" fillId="0" borderId="78" xfId="24" applyNumberFormat="1" applyFont="1" applyFill="1" applyBorder="1" applyAlignment="1" applyProtection="1">
      <alignment vertical="center" wrapText="1"/>
    </xf>
    <xf numFmtId="166" fontId="64" fillId="0" borderId="78" xfId="24" applyNumberFormat="1" applyFont="1" applyFill="1" applyBorder="1" applyAlignment="1" applyProtection="1">
      <alignment vertical="center" wrapText="1"/>
    </xf>
    <xf numFmtId="166" fontId="94" fillId="0" borderId="78" xfId="24" applyNumberFormat="1" applyFont="1" applyFill="1" applyBorder="1" applyAlignment="1">
      <alignment horizontal="right" vertical="center" wrapText="1"/>
    </xf>
    <xf numFmtId="170" fontId="72" fillId="0" borderId="78" xfId="24" applyNumberFormat="1" applyFont="1" applyFill="1" applyBorder="1" applyAlignment="1" applyProtection="1">
      <alignment vertical="center" wrapText="1"/>
    </xf>
    <xf numFmtId="4" fontId="94" fillId="0" borderId="78" xfId="24" applyNumberFormat="1" applyFont="1" applyFill="1" applyBorder="1" applyAlignment="1">
      <alignment horizontal="right" vertical="center" wrapText="1"/>
    </xf>
    <xf numFmtId="166" fontId="126" fillId="0" borderId="78" xfId="24" applyNumberFormat="1" applyFont="1" applyFill="1" applyBorder="1" applyAlignment="1">
      <alignment horizontal="right" vertical="center" wrapText="1"/>
    </xf>
    <xf numFmtId="4" fontId="72" fillId="0" borderId="78" xfId="24" applyNumberFormat="1" applyFont="1" applyFill="1" applyBorder="1" applyAlignment="1" applyProtection="1">
      <alignment vertical="center" wrapText="1"/>
    </xf>
    <xf numFmtId="175" fontId="72" fillId="0" borderId="78" xfId="24" applyNumberFormat="1" applyFont="1" applyFill="1" applyBorder="1" applyAlignment="1" applyProtection="1">
      <alignment vertical="center" wrapText="1"/>
    </xf>
    <xf numFmtId="49" fontId="72" fillId="0" borderId="78" xfId="24" applyNumberFormat="1" applyFont="1" applyFill="1" applyBorder="1" applyAlignment="1" applyProtection="1">
      <alignment horizontal="center" vertical="center" wrapText="1"/>
    </xf>
    <xf numFmtId="0" fontId="72" fillId="0" borderId="78" xfId="319" applyNumberFormat="1" applyFont="1" applyFill="1" applyBorder="1" applyAlignment="1" applyProtection="1">
      <alignment horizontal="center" vertical="center" wrapText="1"/>
      <protection locked="0"/>
    </xf>
    <xf numFmtId="166" fontId="72" fillId="0" borderId="78" xfId="24" applyNumberFormat="1" applyFont="1" applyFill="1" applyBorder="1" applyAlignment="1" applyProtection="1">
      <alignment horizontal="right" vertical="center" wrapText="1"/>
    </xf>
    <xf numFmtId="170" fontId="64" fillId="0" borderId="78" xfId="24" applyNumberFormat="1" applyFont="1" applyFill="1" applyBorder="1" applyAlignment="1">
      <alignment horizontal="right" vertical="center" wrapText="1"/>
    </xf>
    <xf numFmtId="0" fontId="72" fillId="0" borderId="78" xfId="0" applyNumberFormat="1" applyFont="1" applyFill="1" applyBorder="1" applyAlignment="1" applyProtection="1">
      <alignment horizontal="center" vertical="center" wrapText="1"/>
      <protection locked="0"/>
    </xf>
    <xf numFmtId="0" fontId="72" fillId="0" borderId="68" xfId="24" applyNumberFormat="1" applyFont="1" applyFill="1" applyBorder="1" applyAlignment="1" applyProtection="1">
      <alignment horizontal="justify" vertical="center" wrapText="1"/>
    </xf>
    <xf numFmtId="0" fontId="72" fillId="0" borderId="65" xfId="24" applyNumberFormat="1" applyFont="1" applyFill="1" applyBorder="1" applyAlignment="1" applyProtection="1">
      <alignment horizontal="justify" vertical="center" wrapText="1"/>
    </xf>
    <xf numFmtId="0" fontId="72" fillId="0" borderId="68" xfId="319" applyNumberFormat="1" applyFont="1" applyFill="1" applyBorder="1" applyAlignment="1" applyProtection="1">
      <alignment horizontal="center" vertical="center" wrapText="1"/>
      <protection locked="0"/>
    </xf>
    <xf numFmtId="0" fontId="72" fillId="0" borderId="65" xfId="24" applyFont="1" applyFill="1" applyBorder="1" applyAlignment="1">
      <alignment horizontal="justify" vertical="center" wrapText="1"/>
    </xf>
    <xf numFmtId="0" fontId="71" fillId="0" borderId="0" xfId="24" applyFont="1" applyFill="1" applyBorder="1" applyAlignment="1">
      <alignment horizontal="center" vertical="center" wrapText="1"/>
    </xf>
    <xf numFmtId="166" fontId="69" fillId="0" borderId="0" xfId="24" applyNumberFormat="1" applyFont="1" applyFill="1" applyBorder="1" applyAlignment="1">
      <alignment horizontal="right" vertical="center" wrapText="1"/>
    </xf>
    <xf numFmtId="49" fontId="63" fillId="0" borderId="0" xfId="24" applyNumberFormat="1" applyFont="1" applyFill="1" applyBorder="1" applyAlignment="1">
      <alignment horizontal="right" vertical="center"/>
    </xf>
    <xf numFmtId="0" fontId="98" fillId="0" borderId="0" xfId="1637" applyFont="1" applyBorder="1" applyAlignment="1">
      <alignment vertical="center" wrapText="1"/>
    </xf>
    <xf numFmtId="0" fontId="31" fillId="0" borderId="0" xfId="1637" applyFont="1" applyBorder="1" applyAlignment="1">
      <alignment horizontal="justify" vertical="center" wrapText="1"/>
    </xf>
    <xf numFmtId="0" fontId="66" fillId="0" borderId="0" xfId="24" applyFont="1" applyFill="1" applyBorder="1" applyAlignment="1">
      <alignment horizontal="center" vertical="center"/>
    </xf>
    <xf numFmtId="0" fontId="66" fillId="0" borderId="82" xfId="24" applyFont="1" applyFill="1" applyBorder="1" applyAlignment="1">
      <alignment horizontal="center" vertical="center" wrapText="1"/>
    </xf>
    <xf numFmtId="166" fontId="94" fillId="0" borderId="47" xfId="24" applyNumberFormat="1" applyFont="1" applyFill="1" applyBorder="1" applyAlignment="1">
      <alignment horizontal="right" vertical="center" wrapText="1"/>
    </xf>
    <xf numFmtId="0" fontId="66" fillId="0" borderId="84" xfId="24" applyFont="1" applyFill="1" applyBorder="1" applyAlignment="1">
      <alignment horizontal="center" vertical="center" wrapText="1"/>
    </xf>
    <xf numFmtId="0" fontId="64" fillId="0" borderId="10" xfId="24" applyFont="1" applyFill="1" applyBorder="1" applyAlignment="1">
      <alignment horizontal="left" vertical="center" wrapText="1"/>
    </xf>
    <xf numFmtId="0" fontId="72" fillId="0" borderId="20" xfId="24" applyFont="1" applyFill="1" applyBorder="1" applyAlignment="1">
      <alignment horizontal="left" vertical="center" wrapText="1"/>
    </xf>
    <xf numFmtId="0" fontId="72" fillId="0" borderId="11" xfId="24" applyFont="1" applyFill="1" applyBorder="1" applyAlignment="1">
      <alignment horizontal="left" vertical="center" wrapText="1"/>
    </xf>
    <xf numFmtId="0" fontId="72" fillId="0" borderId="21" xfId="24" applyFont="1" applyFill="1" applyBorder="1" applyAlignment="1">
      <alignment horizontal="left" vertical="center" wrapText="1"/>
    </xf>
    <xf numFmtId="0" fontId="64" fillId="0" borderId="79" xfId="24" applyFont="1" applyFill="1" applyBorder="1" applyAlignment="1">
      <alignment horizontal="left" vertical="center" wrapText="1"/>
    </xf>
    <xf numFmtId="0" fontId="64" fillId="0" borderId="79" xfId="24" applyNumberFormat="1" applyFont="1" applyFill="1" applyBorder="1" applyAlignment="1" applyProtection="1">
      <alignment horizontal="justify" vertical="center" wrapText="1"/>
    </xf>
    <xf numFmtId="0" fontId="72" fillId="0" borderId="65" xfId="0" applyFont="1" applyFill="1" applyBorder="1" applyAlignment="1">
      <alignment horizontal="justify" vertical="center" wrapText="1"/>
    </xf>
    <xf numFmtId="0" fontId="72" fillId="0" borderId="69" xfId="0" applyFont="1" applyFill="1" applyBorder="1" applyAlignment="1">
      <alignment horizontal="justify" vertical="center" wrapText="1"/>
    </xf>
    <xf numFmtId="0" fontId="72" fillId="0" borderId="65" xfId="0" applyFont="1" applyFill="1" applyBorder="1" applyAlignment="1">
      <alignment horizontal="left" vertical="center" wrapText="1"/>
    </xf>
    <xf numFmtId="0" fontId="72" fillId="0" borderId="69" xfId="0" applyFont="1" applyFill="1" applyBorder="1" applyAlignment="1">
      <alignment horizontal="left" vertical="center" wrapText="1"/>
    </xf>
    <xf numFmtId="0" fontId="72" fillId="0" borderId="65" xfId="24" applyNumberFormat="1" applyFont="1" applyFill="1" applyBorder="1" applyAlignment="1" applyProtection="1">
      <alignment horizontal="left" vertical="center" wrapText="1"/>
    </xf>
    <xf numFmtId="0" fontId="72" fillId="0" borderId="69" xfId="24" applyNumberFormat="1" applyFont="1" applyFill="1" applyBorder="1" applyAlignment="1" applyProtection="1">
      <alignment horizontal="left" vertical="center" wrapText="1"/>
    </xf>
    <xf numFmtId="0" fontId="95" fillId="0" borderId="78" xfId="24" applyNumberFormat="1" applyFont="1" applyFill="1" applyBorder="1" applyAlignment="1" applyProtection="1">
      <alignment horizontal="justify" vertical="center" wrapText="1"/>
    </xf>
    <xf numFmtId="0" fontId="72" fillId="0" borderId="78" xfId="0" applyFont="1" applyFill="1" applyBorder="1" applyAlignment="1">
      <alignment vertical="center"/>
    </xf>
    <xf numFmtId="0" fontId="95" fillId="0" borderId="65" xfId="0" applyFont="1" applyFill="1" applyBorder="1" applyAlignment="1">
      <alignment vertical="center"/>
    </xf>
    <xf numFmtId="0" fontId="95" fillId="0" borderId="69" xfId="0" applyFont="1" applyFill="1" applyBorder="1" applyAlignment="1">
      <alignment vertical="center"/>
    </xf>
    <xf numFmtId="0" fontId="95" fillId="0" borderId="65" xfId="24" applyNumberFormat="1" applyFont="1" applyFill="1" applyBorder="1" applyAlignment="1" applyProtection="1">
      <alignment horizontal="justify" vertical="center" wrapText="1"/>
    </xf>
    <xf numFmtId="0" fontId="95" fillId="0" borderId="69" xfId="24" applyNumberFormat="1" applyFont="1" applyFill="1" applyBorder="1" applyAlignment="1" applyProtection="1">
      <alignment horizontal="justify" vertical="center" wrapText="1"/>
    </xf>
    <xf numFmtId="0" fontId="95" fillId="0" borderId="65" xfId="0" applyFont="1" applyFill="1" applyBorder="1" applyAlignment="1">
      <alignment horizontal="justify" vertical="center" wrapText="1"/>
    </xf>
    <xf numFmtId="0" fontId="95" fillId="0" borderId="69" xfId="0" applyFont="1" applyFill="1" applyBorder="1" applyAlignment="1">
      <alignment horizontal="justify" vertical="center" wrapText="1"/>
    </xf>
    <xf numFmtId="49" fontId="72" fillId="0" borderId="65" xfId="0" applyNumberFormat="1" applyFont="1" applyFill="1" applyBorder="1" applyAlignment="1" applyProtection="1">
      <alignment horizontal="justify" vertical="center" wrapText="1"/>
    </xf>
    <xf numFmtId="49" fontId="95" fillId="0" borderId="65" xfId="0" applyNumberFormat="1" applyFont="1" applyFill="1" applyBorder="1" applyAlignment="1" applyProtection="1">
      <alignment horizontal="justify" vertical="center" wrapText="1"/>
    </xf>
    <xf numFmtId="49" fontId="95" fillId="0" borderId="69" xfId="0" applyNumberFormat="1" applyFont="1" applyFill="1" applyBorder="1" applyAlignment="1" applyProtection="1">
      <alignment horizontal="justify" vertical="center" wrapText="1"/>
    </xf>
    <xf numFmtId="0" fontId="72" fillId="0" borderId="65" xfId="0" applyNumberFormat="1" applyFont="1" applyFill="1" applyBorder="1" applyAlignment="1" applyProtection="1">
      <alignment horizontal="justify" vertical="center" wrapText="1"/>
    </xf>
    <xf numFmtId="0" fontId="95" fillId="0" borderId="65" xfId="0" applyFont="1" applyFill="1" applyBorder="1" applyAlignment="1">
      <alignment vertical="center" wrapText="1"/>
    </xf>
    <xf numFmtId="0" fontId="95" fillId="0" borderId="69" xfId="0" applyFont="1" applyFill="1" applyBorder="1" applyAlignment="1">
      <alignment vertical="center" wrapText="1"/>
    </xf>
    <xf numFmtId="0" fontId="72" fillId="0" borderId="65" xfId="0" applyNumberFormat="1" applyFont="1" applyFill="1" applyBorder="1" applyAlignment="1" applyProtection="1">
      <alignment horizontal="justify" vertical="top" wrapText="1"/>
    </xf>
    <xf numFmtId="0" fontId="72" fillId="0" borderId="65" xfId="0" applyFont="1" applyFill="1" applyBorder="1" applyAlignment="1">
      <alignment horizontal="justify" vertical="top" wrapText="1"/>
    </xf>
    <xf numFmtId="0" fontId="72" fillId="0" borderId="69" xfId="0" applyFont="1" applyFill="1" applyBorder="1" applyAlignment="1">
      <alignment horizontal="justify" vertical="top" wrapText="1"/>
    </xf>
    <xf numFmtId="49" fontId="72" fillId="0" borderId="69" xfId="0" applyNumberFormat="1" applyFont="1" applyFill="1" applyBorder="1" applyAlignment="1" applyProtection="1">
      <alignment horizontal="justify" vertical="center" wrapText="1"/>
    </xf>
    <xf numFmtId="0" fontId="72" fillId="0" borderId="69" xfId="0" applyNumberFormat="1" applyFont="1" applyFill="1" applyBorder="1" applyAlignment="1" applyProtection="1">
      <alignment horizontal="justify" vertical="center" wrapText="1"/>
    </xf>
    <xf numFmtId="0" fontId="72" fillId="0" borderId="68" xfId="24" applyNumberFormat="1" applyFont="1" applyFill="1" applyBorder="1" applyAlignment="1" applyProtection="1">
      <alignment horizontal="left" vertical="center" wrapText="1"/>
    </xf>
    <xf numFmtId="0" fontId="72" fillId="0" borderId="78" xfId="0" applyNumberFormat="1" applyFont="1" applyFill="1" applyBorder="1" applyAlignment="1" applyProtection="1">
      <alignment horizontal="justify" vertical="center" wrapText="1"/>
      <protection locked="0"/>
    </xf>
    <xf numFmtId="0" fontId="72" fillId="0" borderId="65" xfId="0" applyNumberFormat="1" applyFont="1" applyFill="1" applyBorder="1" applyAlignment="1" applyProtection="1">
      <alignment horizontal="justify" vertical="center" wrapText="1"/>
      <protection locked="0"/>
    </xf>
    <xf numFmtId="167" fontId="72" fillId="0" borderId="65" xfId="1638" applyNumberFormat="1" applyFont="1" applyFill="1" applyBorder="1" applyAlignment="1" applyProtection="1">
      <alignment horizontal="justify" vertical="center" wrapText="1"/>
      <protection locked="0"/>
    </xf>
    <xf numFmtId="167" fontId="72" fillId="0" borderId="69" xfId="1638" applyNumberFormat="1" applyFont="1" applyFill="1" applyBorder="1" applyAlignment="1" applyProtection="1">
      <alignment horizontal="justify" vertical="center" wrapText="1"/>
      <protection locked="0"/>
    </xf>
    <xf numFmtId="0" fontId="72" fillId="0" borderId="69" xfId="0" applyNumberFormat="1" applyFont="1" applyFill="1" applyBorder="1" applyAlignment="1" applyProtection="1">
      <alignment horizontal="justify" vertical="center" wrapText="1"/>
      <protection locked="0"/>
    </xf>
    <xf numFmtId="0" fontId="72" fillId="0" borderId="68" xfId="24" applyNumberFormat="1" applyFont="1" applyFill="1" applyBorder="1" applyAlignment="1" applyProtection="1">
      <alignment horizontal="justify" vertical="center" wrapText="1"/>
    </xf>
    <xf numFmtId="0" fontId="95" fillId="0" borderId="78" xfId="0" applyFont="1" applyFill="1" applyBorder="1" applyAlignment="1">
      <alignment vertical="center"/>
    </xf>
    <xf numFmtId="0" fontId="72" fillId="0" borderId="65" xfId="319" applyNumberFormat="1" applyFont="1" applyFill="1" applyBorder="1" applyAlignment="1" applyProtection="1">
      <alignment horizontal="left" vertical="center" wrapText="1"/>
      <protection locked="0"/>
    </xf>
    <xf numFmtId="0" fontId="72" fillId="0" borderId="69" xfId="319" applyNumberFormat="1" applyFont="1" applyFill="1" applyBorder="1" applyAlignment="1" applyProtection="1">
      <alignment horizontal="left" vertical="center" wrapText="1"/>
      <protection locked="0"/>
    </xf>
    <xf numFmtId="0" fontId="72" fillId="0" borderId="68" xfId="24" applyNumberFormat="1" applyFont="1" applyFill="1" applyBorder="1" applyAlignment="1" applyProtection="1">
      <alignment horizontal="justify" vertical="top" wrapText="1"/>
    </xf>
    <xf numFmtId="0" fontId="72" fillId="0" borderId="65" xfId="24" applyNumberFormat="1" applyFont="1" applyFill="1" applyBorder="1" applyAlignment="1" applyProtection="1">
      <alignment horizontal="justify" vertical="top" wrapText="1"/>
    </xf>
    <xf numFmtId="0" fontId="72" fillId="0" borderId="69" xfId="24" applyNumberFormat="1" applyFont="1" applyFill="1" applyBorder="1" applyAlignment="1" applyProtection="1">
      <alignment horizontal="justify" vertical="top" wrapText="1"/>
    </xf>
    <xf numFmtId="0" fontId="72" fillId="0" borderId="65" xfId="24" applyFont="1" applyFill="1" applyBorder="1" applyAlignment="1">
      <alignment horizontal="justify" vertical="center" wrapText="1"/>
    </xf>
    <xf numFmtId="0" fontId="95" fillId="0" borderId="65" xfId="24" applyFont="1" applyFill="1" applyBorder="1" applyAlignment="1">
      <alignment horizontal="justify" vertical="center" wrapText="1"/>
    </xf>
    <xf numFmtId="0" fontId="95" fillId="0" borderId="69" xfId="24" applyFont="1" applyFill="1" applyBorder="1" applyAlignment="1">
      <alignment horizontal="justify" vertical="center" wrapText="1"/>
    </xf>
    <xf numFmtId="0" fontId="72" fillId="0" borderId="65" xfId="24" applyNumberFormat="1" applyFont="1" applyFill="1" applyBorder="1" applyAlignment="1" applyProtection="1">
      <alignment vertical="center" wrapText="1"/>
    </xf>
    <xf numFmtId="0" fontId="95" fillId="0" borderId="65" xfId="24" applyNumberFormat="1" applyFont="1" applyFill="1" applyBorder="1" applyAlignment="1" applyProtection="1">
      <alignment vertical="center" wrapText="1"/>
    </xf>
    <xf numFmtId="0" fontId="95" fillId="0" borderId="69" xfId="24" applyNumberFormat="1" applyFont="1" applyFill="1" applyBorder="1" applyAlignment="1" applyProtection="1">
      <alignment vertical="center" wrapText="1"/>
    </xf>
    <xf numFmtId="0" fontId="72" fillId="0" borderId="78" xfId="319" applyNumberFormat="1" applyFont="1" applyFill="1" applyBorder="1" applyAlignment="1" applyProtection="1">
      <alignment horizontal="justify" vertical="center" wrapText="1"/>
      <protection locked="0"/>
    </xf>
    <xf numFmtId="0" fontId="95" fillId="0" borderId="78" xfId="0" applyFont="1" applyFill="1" applyBorder="1" applyAlignment="1">
      <alignment vertical="center" wrapText="1"/>
    </xf>
    <xf numFmtId="0" fontId="72" fillId="0" borderId="65" xfId="319" applyNumberFormat="1" applyFont="1" applyFill="1" applyBorder="1" applyAlignment="1" applyProtection="1">
      <alignment horizontal="justify" vertical="center" wrapText="1"/>
      <protection locked="0"/>
    </xf>
    <xf numFmtId="0" fontId="72" fillId="0" borderId="78" xfId="0" applyFont="1" applyFill="1" applyBorder="1" applyAlignment="1">
      <alignment vertical="center" wrapText="1"/>
    </xf>
    <xf numFmtId="0" fontId="72" fillId="0" borderId="69" xfId="319" applyNumberFormat="1" applyFont="1" applyFill="1" applyBorder="1" applyAlignment="1" applyProtection="1">
      <alignment horizontal="justify" vertical="center" wrapText="1"/>
      <protection locked="0"/>
    </xf>
    <xf numFmtId="0" fontId="95" fillId="0" borderId="78" xfId="319" applyNumberFormat="1" applyFont="1" applyFill="1" applyBorder="1" applyAlignment="1" applyProtection="1">
      <alignment horizontal="justify" vertical="center" wrapText="1"/>
      <protection locked="0"/>
    </xf>
    <xf numFmtId="0" fontId="72" fillId="0" borderId="68" xfId="319" applyNumberFormat="1" applyFont="1" applyFill="1" applyBorder="1" applyAlignment="1" applyProtection="1">
      <alignment horizontal="center" vertical="center" wrapText="1"/>
      <protection locked="0"/>
    </xf>
    <xf numFmtId="0" fontId="72" fillId="0" borderId="65" xfId="319" applyNumberFormat="1" applyFont="1" applyFill="1" applyBorder="1" applyAlignment="1" applyProtection="1">
      <alignment horizontal="center" vertical="center" wrapText="1"/>
      <protection locked="0"/>
    </xf>
    <xf numFmtId="0" fontId="72" fillId="0" borderId="69" xfId="319" applyNumberFormat="1" applyFont="1" applyFill="1" applyBorder="1" applyAlignment="1" applyProtection="1">
      <alignment horizontal="center" vertical="center" wrapText="1"/>
      <protection locked="0"/>
    </xf>
    <xf numFmtId="49" fontId="72" fillId="0" borderId="78" xfId="0" applyNumberFormat="1" applyFont="1" applyFill="1" applyBorder="1" applyAlignment="1" applyProtection="1">
      <alignment horizontal="justify" vertical="center" wrapText="1"/>
    </xf>
    <xf numFmtId="0" fontId="95" fillId="0" borderId="78" xfId="0" applyNumberFormat="1" applyFont="1" applyFill="1" applyBorder="1" applyAlignment="1" applyProtection="1">
      <alignment horizontal="justify" vertical="center" wrapText="1"/>
      <protection locked="0"/>
    </xf>
    <xf numFmtId="0" fontId="72" fillId="0" borderId="68" xfId="0" applyNumberFormat="1" applyFont="1" applyFill="1" applyBorder="1" applyAlignment="1" applyProtection="1">
      <alignment horizontal="justify" vertical="center" wrapText="1"/>
    </xf>
    <xf numFmtId="0" fontId="95" fillId="0" borderId="65" xfId="0" applyNumberFormat="1" applyFont="1" applyFill="1" applyBorder="1" applyAlignment="1" applyProtection="1">
      <alignment horizontal="justify" vertical="center" wrapText="1"/>
    </xf>
    <xf numFmtId="0" fontId="95" fillId="0" borderId="69" xfId="0" applyNumberFormat="1" applyFont="1" applyFill="1" applyBorder="1" applyAlignment="1" applyProtection="1">
      <alignment horizontal="justify" vertical="center" wrapText="1"/>
    </xf>
  </cellXfs>
  <cellStyles count="1642">
    <cellStyle name="20% — акцент1" xfId="323" builtinId="30" customBuiltin="1"/>
    <cellStyle name="20% - Акцент1 2" xfId="66"/>
    <cellStyle name="20% - Акцент1 2 2" xfId="324"/>
    <cellStyle name="20% - Акцент1 3" xfId="141"/>
    <cellStyle name="20% - Акцент1 4" xfId="1321"/>
    <cellStyle name="20% - Акцент1 5" xfId="1322"/>
    <cellStyle name="20% - Акцент1 6" xfId="1323"/>
    <cellStyle name="20% - Акцент1 7" xfId="1324"/>
    <cellStyle name="20% — акцент2" xfId="325" builtinId="34" customBuiltin="1"/>
    <cellStyle name="20% - Акцент2 2" xfId="67"/>
    <cellStyle name="20% - Акцент2 2 2" xfId="326"/>
    <cellStyle name="20% - Акцент2 3" xfId="142"/>
    <cellStyle name="20% - Акцент2 4" xfId="1325"/>
    <cellStyle name="20% - Акцент2 5" xfId="1326"/>
    <cellStyle name="20% - Акцент2 6" xfId="1327"/>
    <cellStyle name="20% - Акцент2 7" xfId="1328"/>
    <cellStyle name="20% — акцент3" xfId="327" builtinId="38" customBuiltin="1"/>
    <cellStyle name="20% - Акцент3 2" xfId="68"/>
    <cellStyle name="20% - Акцент3 2 2" xfId="328"/>
    <cellStyle name="20% - Акцент3 3" xfId="143"/>
    <cellStyle name="20% - Акцент3 4" xfId="1329"/>
    <cellStyle name="20% - Акцент3 5" xfId="1330"/>
    <cellStyle name="20% - Акцент3 6" xfId="1331"/>
    <cellStyle name="20% - Акцент3 7" xfId="1332"/>
    <cellStyle name="20% — акцент4" xfId="329" builtinId="42" customBuiltin="1"/>
    <cellStyle name="20% - Акцент4 2" xfId="69"/>
    <cellStyle name="20% - Акцент4 2 2" xfId="330"/>
    <cellStyle name="20% - Акцент4 3" xfId="144"/>
    <cellStyle name="20% - Акцент4 4" xfId="1333"/>
    <cellStyle name="20% - Акцент4 5" xfId="1334"/>
    <cellStyle name="20% - Акцент4 6" xfId="1335"/>
    <cellStyle name="20% - Акцент4 7" xfId="1336"/>
    <cellStyle name="20% — акцент5" xfId="331" builtinId="46" customBuiltin="1"/>
    <cellStyle name="20% - Акцент5 2" xfId="70"/>
    <cellStyle name="20% - Акцент5 2 2" xfId="332"/>
    <cellStyle name="20% - Акцент5 3" xfId="145"/>
    <cellStyle name="20% - Акцент5 4" xfId="1337"/>
    <cellStyle name="20% - Акцент5 5" xfId="1338"/>
    <cellStyle name="20% - Акцент5 6" xfId="1339"/>
    <cellStyle name="20% - Акцент5 7" xfId="1340"/>
    <cellStyle name="20% — акцент6" xfId="333" builtinId="50" customBuiltin="1"/>
    <cellStyle name="20% - Акцент6 2" xfId="71"/>
    <cellStyle name="20% - Акцент6 2 2" xfId="334"/>
    <cellStyle name="20% - Акцент6 3" xfId="146"/>
    <cellStyle name="20% - Акцент6 4" xfId="1341"/>
    <cellStyle name="20% - Акцент6 5" xfId="1342"/>
    <cellStyle name="20% - Акцент6 6" xfId="1343"/>
    <cellStyle name="20% - Акцент6 7" xfId="1344"/>
    <cellStyle name="40% — акцент1" xfId="335" builtinId="31" customBuiltin="1"/>
    <cellStyle name="40% - Акцент1 2" xfId="72"/>
    <cellStyle name="40% - Акцент1 2 2" xfId="336"/>
    <cellStyle name="40% - Акцент1 3" xfId="147"/>
    <cellStyle name="40% - Акцент1 4" xfId="1345"/>
    <cellStyle name="40% - Акцент1 5" xfId="1346"/>
    <cellStyle name="40% - Акцент1 6" xfId="1347"/>
    <cellStyle name="40% - Акцент1 7" xfId="1348"/>
    <cellStyle name="40% — акцент2" xfId="337" builtinId="35" customBuiltin="1"/>
    <cellStyle name="40% - Акцент2 2" xfId="73"/>
    <cellStyle name="40% - Акцент2 2 2" xfId="338"/>
    <cellStyle name="40% - Акцент2 3" xfId="148"/>
    <cellStyle name="40% - Акцент2 4" xfId="1349"/>
    <cellStyle name="40% - Акцент2 5" xfId="1350"/>
    <cellStyle name="40% - Акцент2 6" xfId="1351"/>
    <cellStyle name="40% - Акцент2 7" xfId="1352"/>
    <cellStyle name="40% — акцент3" xfId="339" builtinId="39" customBuiltin="1"/>
    <cellStyle name="40% - Акцент3 2" xfId="74"/>
    <cellStyle name="40% - Акцент3 2 2" xfId="340"/>
    <cellStyle name="40% - Акцент3 3" xfId="149"/>
    <cellStyle name="40% - Акцент3 4" xfId="1353"/>
    <cellStyle name="40% - Акцент3 5" xfId="1354"/>
    <cellStyle name="40% - Акцент3 6" xfId="1355"/>
    <cellStyle name="40% - Акцент3 7" xfId="1356"/>
    <cellStyle name="40% — акцент4" xfId="341" builtinId="43" customBuiltin="1"/>
    <cellStyle name="40% - Акцент4 2" xfId="75"/>
    <cellStyle name="40% - Акцент4 2 2" xfId="342"/>
    <cellStyle name="40% - Акцент4 3" xfId="150"/>
    <cellStyle name="40% - Акцент4 4" xfId="1357"/>
    <cellStyle name="40% - Акцент4 5" xfId="1358"/>
    <cellStyle name="40% - Акцент4 6" xfId="1359"/>
    <cellStyle name="40% - Акцент4 7" xfId="1360"/>
    <cellStyle name="40% — акцент5" xfId="343" builtinId="47" customBuiltin="1"/>
    <cellStyle name="40% - Акцент5 2" xfId="76"/>
    <cellStyle name="40% - Акцент5 2 2" xfId="344"/>
    <cellStyle name="40% - Акцент5 3" xfId="151"/>
    <cellStyle name="40% - Акцент5 4" xfId="1361"/>
    <cellStyle name="40% - Акцент5 5" xfId="1362"/>
    <cellStyle name="40% - Акцент5 6" xfId="1363"/>
    <cellStyle name="40% - Акцент5 7" xfId="1364"/>
    <cellStyle name="40% — акцент6" xfId="345" builtinId="51" customBuiltin="1"/>
    <cellStyle name="40% - Акцент6 2" xfId="77"/>
    <cellStyle name="40% - Акцент6 2 2" xfId="346"/>
    <cellStyle name="40% - Акцент6 3" xfId="152"/>
    <cellStyle name="40% - Акцент6 4" xfId="1365"/>
    <cellStyle name="40% - Акцент6 5" xfId="1366"/>
    <cellStyle name="40% - Акцент6 6" xfId="1367"/>
    <cellStyle name="40% - Акцент6 7" xfId="1368"/>
    <cellStyle name="60% — акцент1" xfId="347" builtinId="32" customBuiltin="1"/>
    <cellStyle name="60% - Акцент1 2" xfId="78"/>
    <cellStyle name="60% - Акцент1 2 2" xfId="348"/>
    <cellStyle name="60% - Акцент1 3" xfId="153"/>
    <cellStyle name="60% - Акцент1 4" xfId="1369"/>
    <cellStyle name="60% - Акцент1 5" xfId="1370"/>
    <cellStyle name="60% - Акцент1 6" xfId="1371"/>
    <cellStyle name="60% - Акцент1 7" xfId="1372"/>
    <cellStyle name="60% — акцент2" xfId="349" builtinId="36" customBuiltin="1"/>
    <cellStyle name="60% - Акцент2 2" xfId="79"/>
    <cellStyle name="60% - Акцент2 2 2" xfId="350"/>
    <cellStyle name="60% - Акцент2 3" xfId="154"/>
    <cellStyle name="60% - Акцент2 4" xfId="1373"/>
    <cellStyle name="60% - Акцент2 5" xfId="1374"/>
    <cellStyle name="60% - Акцент2 6" xfId="1375"/>
    <cellStyle name="60% - Акцент2 7" xfId="1376"/>
    <cellStyle name="60% — акцент3" xfId="351" builtinId="40" customBuiltin="1"/>
    <cellStyle name="60% - Акцент3 2" xfId="80"/>
    <cellStyle name="60% - Акцент3 2 2" xfId="352"/>
    <cellStyle name="60% - Акцент3 3" xfId="155"/>
    <cellStyle name="60% - Акцент3 4" xfId="1377"/>
    <cellStyle name="60% - Акцент3 5" xfId="1378"/>
    <cellStyle name="60% - Акцент3 6" xfId="1379"/>
    <cellStyle name="60% - Акцент3 7" xfId="1380"/>
    <cellStyle name="60% — акцент4" xfId="353" builtinId="44" customBuiltin="1"/>
    <cellStyle name="60% - Акцент4 2" xfId="81"/>
    <cellStyle name="60% - Акцент4 2 2" xfId="354"/>
    <cellStyle name="60% - Акцент4 3" xfId="156"/>
    <cellStyle name="60% - Акцент4 4" xfId="1381"/>
    <cellStyle name="60% - Акцент4 5" xfId="1382"/>
    <cellStyle name="60% - Акцент4 6" xfId="1383"/>
    <cellStyle name="60% - Акцент4 7" xfId="1384"/>
    <cellStyle name="60% — акцент5" xfId="355" builtinId="48" customBuiltin="1"/>
    <cellStyle name="60% - Акцент5 2" xfId="82"/>
    <cellStyle name="60% - Акцент5 2 2" xfId="356"/>
    <cellStyle name="60% - Акцент5 3" xfId="157"/>
    <cellStyle name="60% - Акцент5 4" xfId="1385"/>
    <cellStyle name="60% - Акцент5 5" xfId="1386"/>
    <cellStyle name="60% - Акцент5 6" xfId="1387"/>
    <cellStyle name="60% - Акцент5 7" xfId="1388"/>
    <cellStyle name="60% — акцент6" xfId="357" builtinId="52" customBuiltin="1"/>
    <cellStyle name="60% - Акцент6 2" xfId="83"/>
    <cellStyle name="60% - Акцент6 2 2" xfId="358"/>
    <cellStyle name="60% - Акцент6 3" xfId="158"/>
    <cellStyle name="60% - Акцент6 4" xfId="1389"/>
    <cellStyle name="60% - Акцент6 5" xfId="1390"/>
    <cellStyle name="60% - Акцент6 6" xfId="1391"/>
    <cellStyle name="60% - Акцент6 7" xfId="1392"/>
    <cellStyle name="Акцент1" xfId="1" builtinId="29" customBuiltin="1"/>
    <cellStyle name="Акцент1 2" xfId="84"/>
    <cellStyle name="Акцент1 2 2" xfId="359"/>
    <cellStyle name="Акцент1 3" xfId="159"/>
    <cellStyle name="Акцент1 3 2" xfId="618"/>
    <cellStyle name="Акцент1 4" xfId="1393"/>
    <cellStyle name="Акцент2" xfId="2" builtinId="33" customBuiltin="1"/>
    <cellStyle name="Акцент2 2" xfId="85"/>
    <cellStyle name="Акцент2 2 2" xfId="360"/>
    <cellStyle name="Акцент2 3" xfId="160"/>
    <cellStyle name="Акцент2 3 2" xfId="619"/>
    <cellStyle name="Акцент2 4" xfId="1394"/>
    <cellStyle name="Акцент3" xfId="3" builtinId="37" customBuiltin="1"/>
    <cellStyle name="Акцент3 2" xfId="86"/>
    <cellStyle name="Акцент3 2 2" xfId="361"/>
    <cellStyle name="Акцент3 3" xfId="161"/>
    <cellStyle name="Акцент3 3 2" xfId="620"/>
    <cellStyle name="Акцент3 4" xfId="1395"/>
    <cellStyle name="Акцент4" xfId="4" builtinId="41" customBuiltin="1"/>
    <cellStyle name="Акцент4 2" xfId="87"/>
    <cellStyle name="Акцент4 2 2" xfId="362"/>
    <cellStyle name="Акцент4 3" xfId="162"/>
    <cellStyle name="Акцент4 3 2" xfId="621"/>
    <cellStyle name="Акцент4 4" xfId="1396"/>
    <cellStyle name="Акцент5" xfId="5" builtinId="45" customBuiltin="1"/>
    <cellStyle name="Акцент5 2" xfId="88"/>
    <cellStyle name="Акцент5 2 2" xfId="363"/>
    <cellStyle name="Акцент5 3" xfId="163"/>
    <cellStyle name="Акцент5 3 2" xfId="622"/>
    <cellStyle name="Акцент5 4" xfId="1397"/>
    <cellStyle name="Акцент6" xfId="6" builtinId="49" customBuiltin="1"/>
    <cellStyle name="Акцент6 2" xfId="89"/>
    <cellStyle name="Акцент6 2 2" xfId="364"/>
    <cellStyle name="Акцент6 3" xfId="164"/>
    <cellStyle name="Акцент6 3 2" xfId="623"/>
    <cellStyle name="Акцент6 4" xfId="1398"/>
    <cellStyle name="Ввод" xfId="365"/>
    <cellStyle name="Ввод " xfId="7" builtinId="20" customBuiltin="1"/>
    <cellStyle name="Ввод  10" xfId="1399"/>
    <cellStyle name="Ввод  2" xfId="90"/>
    <cellStyle name="Ввод  2 2" xfId="255"/>
    <cellStyle name="Ввод  2 2 2" xfId="574"/>
    <cellStyle name="Ввод  2 2 3" xfId="891"/>
    <cellStyle name="Ввод  2 2 3 2" xfId="1400"/>
    <cellStyle name="Ввод  2 2 3 3" xfId="1401"/>
    <cellStyle name="Ввод  2 2 4" xfId="1402"/>
    <cellStyle name="Ввод  2 2 5" xfId="1403"/>
    <cellStyle name="Ввод  2 2 6" xfId="1404"/>
    <cellStyle name="Ввод  2 3" xfId="442"/>
    <cellStyle name="Ввод  2 3 2" xfId="892"/>
    <cellStyle name="Ввод  2 3 2 2" xfId="1405"/>
    <cellStyle name="Ввод  2 3 2 3" xfId="1406"/>
    <cellStyle name="Ввод  2 3 3" xfId="1407"/>
    <cellStyle name="Ввод  2 3 4" xfId="1408"/>
    <cellStyle name="Ввод  2 3 5" xfId="1409"/>
    <cellStyle name="Ввод  2 4" xfId="594"/>
    <cellStyle name="Ввод  2 4 2" xfId="893"/>
    <cellStyle name="Ввод  2 4 2 2" xfId="1410"/>
    <cellStyle name="Ввод  2 4 2 3" xfId="1411"/>
    <cellStyle name="Ввод  2 4 3" xfId="1412"/>
    <cellStyle name="Ввод  2 4 4" xfId="1413"/>
    <cellStyle name="Ввод  2 4 5" xfId="1414"/>
    <cellStyle name="Ввод  2 5" xfId="728"/>
    <cellStyle name="Ввод  2 5 2" xfId="1415"/>
    <cellStyle name="Ввод  2 5 3" xfId="1416"/>
    <cellStyle name="Ввод  2 5 4" xfId="1417"/>
    <cellStyle name="Ввод  2 6" xfId="894"/>
    <cellStyle name="Ввод  2 6 2" xfId="1418"/>
    <cellStyle name="Ввод  2 6 3" xfId="1419"/>
    <cellStyle name="Ввод  2 7" xfId="1285"/>
    <cellStyle name="Ввод  2 8" xfId="1420"/>
    <cellStyle name="Ввод  2 9" xfId="1421"/>
    <cellStyle name="Ввод  3" xfId="165"/>
    <cellStyle name="Ввод  3 2" xfId="466"/>
    <cellStyle name="Ввод  3 2 2" xfId="895"/>
    <cellStyle name="Ввод  3 2 2 2" xfId="1422"/>
    <cellStyle name="Ввод  3 2 2 3" xfId="1423"/>
    <cellStyle name="Ввод  3 2 3" xfId="1424"/>
    <cellStyle name="Ввод  3 2 4" xfId="1425"/>
    <cellStyle name="Ввод  3 2 5" xfId="1426"/>
    <cellStyle name="Ввод  3 3" xfId="896"/>
    <cellStyle name="Ввод  3 3 2" xfId="1427"/>
    <cellStyle name="Ввод  3 3 3" xfId="1428"/>
    <cellStyle name="Ввод  3 4" xfId="1429"/>
    <cellStyle name="Ввод  3 5" xfId="1430"/>
    <cellStyle name="Ввод  3 6" xfId="1431"/>
    <cellStyle name="Ввод  4" xfId="428"/>
    <cellStyle name="Ввод  4 2" xfId="897"/>
    <cellStyle name="Ввод  4 2 2" xfId="1432"/>
    <cellStyle name="Ввод  4 2 3" xfId="1433"/>
    <cellStyle name="Ввод  4 3" xfId="1434"/>
    <cellStyle name="Ввод  4 4" xfId="1435"/>
    <cellStyle name="Ввод  4 5" xfId="1436"/>
    <cellStyle name="Ввод  5" xfId="708"/>
    <cellStyle name="Ввод  5 2" xfId="1437"/>
    <cellStyle name="Ввод  5 3" xfId="1438"/>
    <cellStyle name="Ввод  5 4" xfId="1439"/>
    <cellStyle name="Ввод  6" xfId="898"/>
    <cellStyle name="Ввод  6 2" xfId="1440"/>
    <cellStyle name="Ввод  6 3" xfId="1441"/>
    <cellStyle name="Ввод  7" xfId="1266"/>
    <cellStyle name="Ввод  8" xfId="1442"/>
    <cellStyle name="Ввод  9" xfId="1443"/>
    <cellStyle name="Вывод" xfId="8" builtinId="21" customBuiltin="1"/>
    <cellStyle name="Вывод 10" xfId="1444"/>
    <cellStyle name="Вывод 2" xfId="91"/>
    <cellStyle name="Вывод 2 2" xfId="256"/>
    <cellStyle name="Вывод 2 2 2" xfId="575"/>
    <cellStyle name="Вывод 2 2 3" xfId="899"/>
    <cellStyle name="Вывод 2 2 3 2" xfId="1445"/>
    <cellStyle name="Вывод 2 2 3 3" xfId="1446"/>
    <cellStyle name="Вывод 2 2 4" xfId="1447"/>
    <cellStyle name="Вывод 2 2 5" xfId="1448"/>
    <cellStyle name="Вывод 2 2 6" xfId="1449"/>
    <cellStyle name="Вывод 2 3" xfId="443"/>
    <cellStyle name="Вывод 2 3 2" xfId="900"/>
    <cellStyle name="Вывод 2 3 2 2" xfId="1450"/>
    <cellStyle name="Вывод 2 3 2 3" xfId="1451"/>
    <cellStyle name="Вывод 2 3 3" xfId="1452"/>
    <cellStyle name="Вывод 2 3 4" xfId="1453"/>
    <cellStyle name="Вывод 2 3 5" xfId="1454"/>
    <cellStyle name="Вывод 2 4" xfId="595"/>
    <cellStyle name="Вывод 2 4 2" xfId="901"/>
    <cellStyle name="Вывод 2 4 2 2" xfId="1455"/>
    <cellStyle name="Вывод 2 4 2 3" xfId="1456"/>
    <cellStyle name="Вывод 2 4 3" xfId="1457"/>
    <cellStyle name="Вывод 2 4 4" xfId="1458"/>
    <cellStyle name="Вывод 2 4 5" xfId="1459"/>
    <cellStyle name="Вывод 2 5" xfId="729"/>
    <cellStyle name="Вывод 2 5 2" xfId="1460"/>
    <cellStyle name="Вывод 2 5 3" xfId="1461"/>
    <cellStyle name="Вывод 2 5 4" xfId="1462"/>
    <cellStyle name="Вывод 2 6" xfId="902"/>
    <cellStyle name="Вывод 2 6 2" xfId="1463"/>
    <cellStyle name="Вывод 2 6 3" xfId="1464"/>
    <cellStyle name="Вывод 2 7" xfId="1286"/>
    <cellStyle name="Вывод 2 8" xfId="1465"/>
    <cellStyle name="Вывод 2 9" xfId="1466"/>
    <cellStyle name="Вывод 3" xfId="166"/>
    <cellStyle name="Вывод 3 2" xfId="467"/>
    <cellStyle name="Вывод 3 2 2" xfId="903"/>
    <cellStyle name="Вывод 3 2 2 2" xfId="1467"/>
    <cellStyle name="Вывод 3 2 2 3" xfId="1468"/>
    <cellStyle name="Вывод 3 2 3" xfId="1469"/>
    <cellStyle name="Вывод 3 2 4" xfId="1470"/>
    <cellStyle name="Вывод 3 2 5" xfId="1471"/>
    <cellStyle name="Вывод 3 3" xfId="624"/>
    <cellStyle name="Вывод 3 4" xfId="904"/>
    <cellStyle name="Вывод 3 4 2" xfId="1472"/>
    <cellStyle name="Вывод 3 4 3" xfId="1473"/>
    <cellStyle name="Вывод 3 5" xfId="1474"/>
    <cellStyle name="Вывод 3 6" xfId="1475"/>
    <cellStyle name="Вывод 3 7" xfId="1476"/>
    <cellStyle name="Вывод 4" xfId="429"/>
    <cellStyle name="Вывод 4 2" xfId="905"/>
    <cellStyle name="Вывод 4 2 2" xfId="1477"/>
    <cellStyle name="Вывод 4 2 3" xfId="1478"/>
    <cellStyle name="Вывод 4 3" xfId="1479"/>
    <cellStyle name="Вывод 4 4" xfId="1480"/>
    <cellStyle name="Вывод 4 5" xfId="1481"/>
    <cellStyle name="Вывод 5" xfId="709"/>
    <cellStyle name="Вывод 5 2" xfId="1482"/>
    <cellStyle name="Вывод 5 3" xfId="1483"/>
    <cellStyle name="Вывод 5 4" xfId="1484"/>
    <cellStyle name="Вывод 6" xfId="906"/>
    <cellStyle name="Вывод 6 2" xfId="1485"/>
    <cellStyle name="Вывод 6 3" xfId="1486"/>
    <cellStyle name="Вывод 7" xfId="1267"/>
    <cellStyle name="Вывод 8" xfId="1487"/>
    <cellStyle name="Вывод 9" xfId="1488"/>
    <cellStyle name="Вычисление" xfId="9" builtinId="22" customBuiltin="1"/>
    <cellStyle name="Вычисление 10" xfId="1489"/>
    <cellStyle name="Вычисление 2" xfId="92"/>
    <cellStyle name="Вычисление 2 2" xfId="257"/>
    <cellStyle name="Вычисление 2 2 2" xfId="576"/>
    <cellStyle name="Вычисление 2 2 3" xfId="907"/>
    <cellStyle name="Вычисление 2 2 3 2" xfId="1490"/>
    <cellStyle name="Вычисление 2 2 3 3" xfId="1491"/>
    <cellStyle name="Вычисление 2 2 4" xfId="1492"/>
    <cellStyle name="Вычисление 2 2 5" xfId="1493"/>
    <cellStyle name="Вычисление 2 2 6" xfId="1494"/>
    <cellStyle name="Вычисление 2 3" xfId="444"/>
    <cellStyle name="Вычисление 2 3 2" xfId="908"/>
    <cellStyle name="Вычисление 2 3 2 2" xfId="1495"/>
    <cellStyle name="Вычисление 2 3 2 3" xfId="1496"/>
    <cellStyle name="Вычисление 2 3 3" xfId="1497"/>
    <cellStyle name="Вычисление 2 3 4" xfId="1498"/>
    <cellStyle name="Вычисление 2 3 5" xfId="1499"/>
    <cellStyle name="Вычисление 2 4" xfId="596"/>
    <cellStyle name="Вычисление 2 4 2" xfId="909"/>
    <cellStyle name="Вычисление 2 4 2 2" xfId="1500"/>
    <cellStyle name="Вычисление 2 4 2 3" xfId="1501"/>
    <cellStyle name="Вычисление 2 4 3" xfId="1502"/>
    <cellStyle name="Вычисление 2 4 4" xfId="1503"/>
    <cellStyle name="Вычисление 2 4 5" xfId="1504"/>
    <cellStyle name="Вычисление 2 5" xfId="730"/>
    <cellStyle name="Вычисление 2 5 2" xfId="1505"/>
    <cellStyle name="Вычисление 2 5 3" xfId="1506"/>
    <cellStyle name="Вычисление 2 5 4" xfId="1507"/>
    <cellStyle name="Вычисление 2 6" xfId="910"/>
    <cellStyle name="Вычисление 2 6 2" xfId="1508"/>
    <cellStyle name="Вычисление 2 6 3" xfId="1509"/>
    <cellStyle name="Вычисление 2 7" xfId="1287"/>
    <cellStyle name="Вычисление 2 8" xfId="1510"/>
    <cellStyle name="Вычисление 2 9" xfId="1511"/>
    <cellStyle name="Вычисление 3" xfId="167"/>
    <cellStyle name="Вычисление 3 2" xfId="468"/>
    <cellStyle name="Вычисление 3 2 2" xfId="911"/>
    <cellStyle name="Вычисление 3 2 2 2" xfId="1512"/>
    <cellStyle name="Вычисление 3 2 2 3" xfId="1513"/>
    <cellStyle name="Вычисление 3 2 3" xfId="1514"/>
    <cellStyle name="Вычисление 3 2 4" xfId="1515"/>
    <cellStyle name="Вычисление 3 2 5" xfId="1516"/>
    <cellStyle name="Вычисление 3 3" xfId="625"/>
    <cellStyle name="Вычисление 3 4" xfId="912"/>
    <cellStyle name="Вычисление 3 4 2" xfId="1517"/>
    <cellStyle name="Вычисление 3 4 3" xfId="1518"/>
    <cellStyle name="Вычисление 3 5" xfId="1519"/>
    <cellStyle name="Вычисление 3 6" xfId="1520"/>
    <cellStyle name="Вычисление 3 7" xfId="1521"/>
    <cellStyle name="Вычисление 4" xfId="430"/>
    <cellStyle name="Вычисление 4 2" xfId="913"/>
    <cellStyle name="Вычисление 4 2 2" xfId="1522"/>
    <cellStyle name="Вычисление 4 2 3" xfId="1523"/>
    <cellStyle name="Вычисление 4 3" xfId="1524"/>
    <cellStyle name="Вычисление 4 4" xfId="1525"/>
    <cellStyle name="Вычисление 4 5" xfId="1526"/>
    <cellStyle name="Вычисление 5" xfId="710"/>
    <cellStyle name="Вычисление 5 2" xfId="1527"/>
    <cellStyle name="Вычисление 5 3" xfId="1528"/>
    <cellStyle name="Вычисление 5 4" xfId="1529"/>
    <cellStyle name="Вычисление 6" xfId="914"/>
    <cellStyle name="Вычисление 6 2" xfId="1530"/>
    <cellStyle name="Вычисление 6 3" xfId="1531"/>
    <cellStyle name="Вычисление 7" xfId="1268"/>
    <cellStyle name="Вычисление 8" xfId="1532"/>
    <cellStyle name="Вычисление 9" xfId="1533"/>
    <cellStyle name="Гиперссылка 2" xfId="53"/>
    <cellStyle name="Гиперссылка 2 2" xfId="366"/>
    <cellStyle name="Денежный" xfId="319" builtinId="4"/>
    <cellStyle name="Денежный 2" xfId="10"/>
    <cellStyle name="Денежный 2 2" xfId="367"/>
    <cellStyle name="Денежный 3" xfId="127"/>
    <cellStyle name="Денежный 3 2" xfId="368"/>
    <cellStyle name="Заголовок 1" xfId="11" builtinId="16" customBuiltin="1"/>
    <cellStyle name="Заголовок 1 2" xfId="93"/>
    <cellStyle name="Заголовок 1 2 2" xfId="369"/>
    <cellStyle name="Заголовок 1 3" xfId="168"/>
    <cellStyle name="Заголовок 1 3 2" xfId="626"/>
    <cellStyle name="Заголовок 1 4" xfId="1534"/>
    <cellStyle name="Заголовок 2" xfId="12" builtinId="17" customBuiltin="1"/>
    <cellStyle name="Заголовок 2 2" xfId="94"/>
    <cellStyle name="Заголовок 2 2 2" xfId="370"/>
    <cellStyle name="Заголовок 2 3" xfId="169"/>
    <cellStyle name="Заголовок 2 3 2" xfId="627"/>
    <cellStyle name="Заголовок 2 4" xfId="1535"/>
    <cellStyle name="Заголовок 3" xfId="13" builtinId="18" customBuiltin="1"/>
    <cellStyle name="Заголовок 3 2" xfId="95"/>
    <cellStyle name="Заголовок 3 2 2" xfId="371"/>
    <cellStyle name="Заголовок 3 3" xfId="170"/>
    <cellStyle name="Заголовок 3 3 2" xfId="628"/>
    <cellStyle name="Заголовок 3 4" xfId="1536"/>
    <cellStyle name="Заголовок 4" xfId="14" builtinId="19" customBuiltin="1"/>
    <cellStyle name="Заголовок 4 2" xfId="96"/>
    <cellStyle name="Заголовок 4 2 2" xfId="372"/>
    <cellStyle name="Заголовок 4 3" xfId="171"/>
    <cellStyle name="Заголовок 4 3 2" xfId="629"/>
    <cellStyle name="Заголовок 4 4" xfId="1537"/>
    <cellStyle name="Итог" xfId="15" builtinId="25" customBuiltin="1"/>
    <cellStyle name="Итог 10" xfId="1538"/>
    <cellStyle name="Итог 2" xfId="97"/>
    <cellStyle name="Итог 2 2" xfId="258"/>
    <cellStyle name="Итог 2 2 2" xfId="577"/>
    <cellStyle name="Итог 2 2 3" xfId="915"/>
    <cellStyle name="Итог 2 2 3 2" xfId="1539"/>
    <cellStyle name="Итог 2 2 3 3" xfId="1540"/>
    <cellStyle name="Итог 2 2 4" xfId="1541"/>
    <cellStyle name="Итог 2 2 5" xfId="1542"/>
    <cellStyle name="Итог 2 2 6" xfId="1543"/>
    <cellStyle name="Итог 2 3" xfId="445"/>
    <cellStyle name="Итог 2 3 2" xfId="916"/>
    <cellStyle name="Итог 2 3 2 2" xfId="1544"/>
    <cellStyle name="Итог 2 3 2 3" xfId="1545"/>
    <cellStyle name="Итог 2 3 3" xfId="1546"/>
    <cellStyle name="Итог 2 3 4" xfId="1547"/>
    <cellStyle name="Итог 2 3 5" xfId="1548"/>
    <cellStyle name="Итог 2 4" xfId="597"/>
    <cellStyle name="Итог 2 4 2" xfId="917"/>
    <cellStyle name="Итог 2 4 2 2" xfId="1549"/>
    <cellStyle name="Итог 2 4 2 3" xfId="1550"/>
    <cellStyle name="Итог 2 4 3" xfId="1551"/>
    <cellStyle name="Итог 2 4 4" xfId="1552"/>
    <cellStyle name="Итог 2 4 5" xfId="1553"/>
    <cellStyle name="Итог 2 5" xfId="731"/>
    <cellStyle name="Итог 2 5 2" xfId="1554"/>
    <cellStyle name="Итог 2 5 3" xfId="1555"/>
    <cellStyle name="Итог 2 5 4" xfId="1556"/>
    <cellStyle name="Итог 2 6" xfId="918"/>
    <cellStyle name="Итог 2 6 2" xfId="1557"/>
    <cellStyle name="Итог 2 6 3" xfId="1558"/>
    <cellStyle name="Итог 2 7" xfId="1288"/>
    <cellStyle name="Итог 2 8" xfId="1559"/>
    <cellStyle name="Итог 2 9" xfId="1560"/>
    <cellStyle name="Итог 3" xfId="172"/>
    <cellStyle name="Итог 3 2" xfId="469"/>
    <cellStyle name="Итог 3 2 2" xfId="919"/>
    <cellStyle name="Итог 3 2 2 2" xfId="1561"/>
    <cellStyle name="Итог 3 2 2 3" xfId="1562"/>
    <cellStyle name="Итог 3 2 3" xfId="1563"/>
    <cellStyle name="Итог 3 2 4" xfId="1564"/>
    <cellStyle name="Итог 3 2 5" xfId="1565"/>
    <cellStyle name="Итог 3 3" xfId="630"/>
    <cellStyle name="Итог 3 4" xfId="920"/>
    <cellStyle name="Итог 3 4 2" xfId="1566"/>
    <cellStyle name="Итог 3 4 3" xfId="1567"/>
    <cellStyle name="Итог 3 5" xfId="1568"/>
    <cellStyle name="Итог 3 6" xfId="1569"/>
    <cellStyle name="Итог 3 7" xfId="1570"/>
    <cellStyle name="Итог 4" xfId="431"/>
    <cellStyle name="Итог 4 2" xfId="921"/>
    <cellStyle name="Итог 4 2 2" xfId="1571"/>
    <cellStyle name="Итог 4 2 3" xfId="1572"/>
    <cellStyle name="Итог 4 3" xfId="1573"/>
    <cellStyle name="Итог 4 4" xfId="1574"/>
    <cellStyle name="Итог 4 5" xfId="1575"/>
    <cellStyle name="Итог 5" xfId="711"/>
    <cellStyle name="Итог 5 2" xfId="1576"/>
    <cellStyle name="Итог 5 3" xfId="1577"/>
    <cellStyle name="Итог 5 4" xfId="1578"/>
    <cellStyle name="Итог 6" xfId="922"/>
    <cellStyle name="Итог 6 2" xfId="1579"/>
    <cellStyle name="Итог 6 3" xfId="1580"/>
    <cellStyle name="Итог 7" xfId="1269"/>
    <cellStyle name="Итог 8" xfId="1581"/>
    <cellStyle name="Итог 9" xfId="1582"/>
    <cellStyle name="Контрольная ячейка" xfId="16" builtinId="23" customBuiltin="1"/>
    <cellStyle name="Контрольная ячейка 2" xfId="98"/>
    <cellStyle name="Контрольная ячейка 2 2" xfId="373"/>
    <cellStyle name="Контрольная ячейка 3" xfId="173"/>
    <cellStyle name="Контрольная ячейка 3 2" xfId="631"/>
    <cellStyle name="Контрольная ячейка 4" xfId="1583"/>
    <cellStyle name="Надстрочный" xfId="113"/>
    <cellStyle name="Надстрочный 2" xfId="217"/>
    <cellStyle name="Надстрочный 2 2" xfId="472"/>
    <cellStyle name="Надстрочный 2 2 2" xfId="923"/>
    <cellStyle name="Надстрочный 2 3" xfId="633"/>
    <cellStyle name="Надстрочный 2 4" xfId="924"/>
    <cellStyle name="Надстрочный 3" xfId="261"/>
    <cellStyle name="Надстрочный 3 2" xfId="473"/>
    <cellStyle name="Надстрочный 3 2 2" xfId="925"/>
    <cellStyle name="Надстрочный 3 3" xfId="819"/>
    <cellStyle name="Надстрочный 4" xfId="448"/>
    <cellStyle name="Надстрочный 4 2" xfId="926"/>
    <cellStyle name="Надстрочный 5" xfId="632"/>
    <cellStyle name="Надстрочный 5 2" xfId="927"/>
    <cellStyle name="Надстрочный 6" xfId="732"/>
    <cellStyle name="Надстрочный 7" xfId="1289"/>
    <cellStyle name="Название" xfId="17" builtinId="15" customBuiltin="1"/>
    <cellStyle name="Название 2" xfId="99"/>
    <cellStyle name="Название 2 2" xfId="374"/>
    <cellStyle name="Название 3" xfId="174"/>
    <cellStyle name="Название 3 2" xfId="634"/>
    <cellStyle name="Название 4" xfId="1584"/>
    <cellStyle name="Нейтральный" xfId="18" builtinId="28" customBuiltin="1"/>
    <cellStyle name="Нейтральный 2" xfId="100"/>
    <cellStyle name="Нейтральный 2 2" xfId="375"/>
    <cellStyle name="Нейтральный 3" xfId="175"/>
    <cellStyle name="Нейтральный 3 2" xfId="635"/>
    <cellStyle name="Нейтральный 4" xfId="1585"/>
    <cellStyle name="Обычный" xfId="0" builtinId="0"/>
    <cellStyle name="Обычный 10" xfId="39"/>
    <cellStyle name="Обычный 10 2" xfId="196"/>
    <cellStyle name="Обычный 10 2 2" xfId="578"/>
    <cellStyle name="Обычный 10 3" xfId="1254"/>
    <cellStyle name="Обычный 11" xfId="41"/>
    <cellStyle name="Обычный 11 2" xfId="60"/>
    <cellStyle name="Обычный 11 2 2" xfId="376"/>
    <cellStyle name="Обычный 11 3" xfId="377"/>
    <cellStyle name="Обычный 12" xfId="42"/>
    <cellStyle name="Обычный 12 2" xfId="101"/>
    <cellStyle name="Обычный 12 2 2" xfId="378"/>
    <cellStyle name="Обычный 12 3" xfId="379"/>
    <cellStyle name="Обычный 13" xfId="43"/>
    <cellStyle name="Обычный 13 2" xfId="102"/>
    <cellStyle name="Обычный 13 2 2" xfId="380"/>
    <cellStyle name="Обычный 13 3" xfId="381"/>
    <cellStyle name="Обычный 14" xfId="44"/>
    <cellStyle name="Обычный 14 2" xfId="382"/>
    <cellStyle name="Обычный 15" xfId="45"/>
    <cellStyle name="Обычный 15 2" xfId="103"/>
    <cellStyle name="Обычный 15 2 2" xfId="383"/>
    <cellStyle name="Обычный 15 3" xfId="384"/>
    <cellStyle name="Обычный 16" xfId="46"/>
    <cellStyle name="Обычный 16 2" xfId="47"/>
    <cellStyle name="Обычный 16 2 2" xfId="385"/>
    <cellStyle name="Обычный 16 3" xfId="386"/>
    <cellStyle name="Обычный 17" xfId="52"/>
    <cellStyle name="Обычный 17 2" xfId="201"/>
    <cellStyle name="Обычный 17 2 2" xfId="579"/>
    <cellStyle name="Обычный 17 3" xfId="1255"/>
    <cellStyle name="Обычный 18" xfId="54"/>
    <cellStyle name="Обычный 18 2" xfId="202"/>
    <cellStyle name="Обычный 18 2 2" xfId="580"/>
    <cellStyle name="Обычный 18 3" xfId="1256"/>
    <cellStyle name="Обычный 19" xfId="56"/>
    <cellStyle name="Обычный 19 2" xfId="203"/>
    <cellStyle name="Обычный 19 2 2" xfId="581"/>
    <cellStyle name="Обычный 19 3" xfId="1257"/>
    <cellStyle name="Обычный 2" xfId="19"/>
    <cellStyle name="Обычный 2 2" xfId="40"/>
    <cellStyle name="Обычный 2 2 2" xfId="48"/>
    <cellStyle name="Обычный 2 2 2 10" xfId="434"/>
    <cellStyle name="Обычный 2 2 2 10 2" xfId="928"/>
    <cellStyle name="Обычный 2 2 2 11" xfId="593"/>
    <cellStyle name="Обычный 2 2 2 11 2" xfId="929"/>
    <cellStyle name="Обычный 2 2 2 12" xfId="713"/>
    <cellStyle name="Обычный 2 2 2 13" xfId="930"/>
    <cellStyle name="Обычный 2 2 2 2" xfId="50"/>
    <cellStyle name="Обычный 2 2 2 2 10" xfId="714"/>
    <cellStyle name="Обычный 2 2 2 2 11" xfId="931"/>
    <cellStyle name="Обычный 2 2 2 2 12" xfId="1271"/>
    <cellStyle name="Обычный 2 2 2 2 2" xfId="61"/>
    <cellStyle name="Обычный 2 2 2 2 2 10" xfId="932"/>
    <cellStyle name="Обычный 2 2 2 2 2 11" xfId="1275"/>
    <cellStyle name="Обычный 2 2 2 2 2 2" xfId="118"/>
    <cellStyle name="Обычный 2 2 2 2 2 2 10" xfId="1282"/>
    <cellStyle name="Обычный 2 2 2 2 2 2 2" xfId="122"/>
    <cellStyle name="Обычный 2 2 2 2 2 2 2 2" xfId="219"/>
    <cellStyle name="Обычный 2 2 2 2 2 2 2 2 2" xfId="474"/>
    <cellStyle name="Обычный 2 2 2 2 2 2 2 2 2 2" xfId="882"/>
    <cellStyle name="Обычный 2 2 2 2 2 2 2 2 2 3" xfId="794"/>
    <cellStyle name="Обычный 2 2 2 2 2 2 2 2 2 4" xfId="933"/>
    <cellStyle name="Обычный 2 2 2 2 2 2 2 2 3" xfId="617"/>
    <cellStyle name="Обычный 2 2 2 2 2 2 2 2 3 2" xfId="840"/>
    <cellStyle name="Обычный 2 2 2 2 2 2 2 2 3 3" xfId="934"/>
    <cellStyle name="Обычный 2 2 2 2 2 2 2 2 4" xfId="752"/>
    <cellStyle name="Обычный 2 2 2 2 2 2 2 2 5" xfId="935"/>
    <cellStyle name="Обычный 2 2 2 2 2 2 2 2 6" xfId="1312"/>
    <cellStyle name="Обычный 2 2 2 2 2 2 2 3" xfId="270"/>
    <cellStyle name="Обычный 2 2 2 2 2 2 2 3 2" xfId="475"/>
    <cellStyle name="Обычный 2 2 2 2 2 2 2 3 2 2" xfId="861"/>
    <cellStyle name="Обычный 2 2 2 2 2 2 2 3 2 3" xfId="936"/>
    <cellStyle name="Обычный 2 2 2 2 2 2 2 3 3" xfId="773"/>
    <cellStyle name="Обычный 2 2 2 2 2 2 2 3 4" xfId="937"/>
    <cellStyle name="Обычный 2 2 2 2 2 2 2 4" xfId="299"/>
    <cellStyle name="Обычный 2 2 2 2 2 2 2 4 2" xfId="476"/>
    <cellStyle name="Обычный 2 2 2 2 2 2 2 4 2 2" xfId="938"/>
    <cellStyle name="Обычный 2 2 2 2 2 2 2 4 3" xfId="818"/>
    <cellStyle name="Обычный 2 2 2 2 2 2 2 4 4" xfId="939"/>
    <cellStyle name="Обычный 2 2 2 2 2 2 2 5" xfId="457"/>
    <cellStyle name="Обычный 2 2 2 2 2 2 2 5 2" xfId="940"/>
    <cellStyle name="Обычный 2 2 2 2 2 2 2 6" xfId="615"/>
    <cellStyle name="Обычный 2 2 2 2 2 2 2 6 2" xfId="941"/>
    <cellStyle name="Обычный 2 2 2 2 2 2 2 7" xfId="727"/>
    <cellStyle name="Обычный 2 2 2 2 2 2 2 8" xfId="942"/>
    <cellStyle name="Обычный 2 2 2 2 2 2 2 9" xfId="1284"/>
    <cellStyle name="Обычный 2 2 2 2 2 2 3" xfId="218"/>
    <cellStyle name="Обычный 2 2 2 2 2 2 3 2" xfId="477"/>
    <cellStyle name="Обычный 2 2 2 2 2 2 3 2 2" xfId="883"/>
    <cellStyle name="Обычный 2 2 2 2 2 2 3 2 2 2" xfId="1317"/>
    <cellStyle name="Обычный 2 2 2 2 2 2 3 2 3" xfId="795"/>
    <cellStyle name="Обычный 2 2 2 2 2 2 3 2 4" xfId="943"/>
    <cellStyle name="Обычный 2 2 2 2 2 2 3 2 5" xfId="1311"/>
    <cellStyle name="Обычный 2 2 2 2 2 2 3 3" xfId="636"/>
    <cellStyle name="Обычный 2 2 2 2 2 2 3 3 2" xfId="841"/>
    <cellStyle name="Обычный 2 2 2 2 2 2 3 3 3" xfId="944"/>
    <cellStyle name="Обычный 2 2 2 2 2 2 3 4" xfId="753"/>
    <cellStyle name="Обычный 2 2 2 2 2 2 3 5" xfId="945"/>
    <cellStyle name="Обычный 2 2 2 2 2 2 3 6" xfId="1308"/>
    <cellStyle name="Обычный 2 2 2 2 2 2 4" xfId="266"/>
    <cellStyle name="Обычный 2 2 2 2 2 2 4 2" xfId="478"/>
    <cellStyle name="Обычный 2 2 2 2 2 2 4 2 2" xfId="859"/>
    <cellStyle name="Обычный 2 2 2 2 2 2 4 2 3" xfId="946"/>
    <cellStyle name="Обычный 2 2 2 2 2 2 4 3" xfId="771"/>
    <cellStyle name="Обычный 2 2 2 2 2 2 4 4" xfId="947"/>
    <cellStyle name="Обычный 2 2 2 2 2 2 5" xfId="295"/>
    <cellStyle name="Обычный 2 2 2 2 2 2 5 2" xfId="479"/>
    <cellStyle name="Обычный 2 2 2 2 2 2 5 2 2" xfId="948"/>
    <cellStyle name="Обычный 2 2 2 2 2 2 5 3" xfId="816"/>
    <cellStyle name="Обычный 2 2 2 2 2 2 5 4" xfId="949"/>
    <cellStyle name="Обычный 2 2 2 2 2 2 6" xfId="453"/>
    <cellStyle name="Обычный 2 2 2 2 2 2 6 2" xfId="950"/>
    <cellStyle name="Обычный 2 2 2 2 2 2 7" xfId="613"/>
    <cellStyle name="Обычный 2 2 2 2 2 2 7 2" xfId="951"/>
    <cellStyle name="Обычный 2 2 2 2 2 2 8" xfId="725"/>
    <cellStyle name="Обычный 2 2 2 2 2 2 9" xfId="952"/>
    <cellStyle name="Обычный 2 2 2 2 2 3" xfId="123"/>
    <cellStyle name="Обычный 2 2 2 2 2 3 2" xfId="220"/>
    <cellStyle name="Обычный 2 2 2 2 2 3 2 2" xfId="480"/>
    <cellStyle name="Обычный 2 2 2 2 2 3 2 2 2" xfId="953"/>
    <cellStyle name="Обычный 2 2 2 2 2 3 2 3" xfId="638"/>
    <cellStyle name="Обычный 2 2 2 2 2 3 2 4" xfId="954"/>
    <cellStyle name="Обычный 2 2 2 2 2 3 3" xfId="271"/>
    <cellStyle name="Обычный 2 2 2 2 2 3 3 2" xfId="481"/>
    <cellStyle name="Обычный 2 2 2 2 2 3 3 2 2" xfId="862"/>
    <cellStyle name="Обычный 2 2 2 2 2 3 3 2 3" xfId="955"/>
    <cellStyle name="Обычный 2 2 2 2 2 3 3 3" xfId="774"/>
    <cellStyle name="Обычный 2 2 2 2 2 3 3 4" xfId="956"/>
    <cellStyle name="Обычный 2 2 2 2 2 3 4" xfId="300"/>
    <cellStyle name="Обычный 2 2 2 2 2 3 4 2" xfId="482"/>
    <cellStyle name="Обычный 2 2 2 2 2 3 4 2 2" xfId="957"/>
    <cellStyle name="Обычный 2 2 2 2 2 3 4 3" xfId="820"/>
    <cellStyle name="Обычный 2 2 2 2 2 3 4 4" xfId="958"/>
    <cellStyle name="Обычный 2 2 2 2 2 3 5" xfId="458"/>
    <cellStyle name="Обычный 2 2 2 2 2 3 5 2" xfId="959"/>
    <cellStyle name="Обычный 2 2 2 2 2 3 6" xfId="637"/>
    <cellStyle name="Обычный 2 2 2 2 2 3 6 2" xfId="960"/>
    <cellStyle name="Обычный 2 2 2 2 2 3 7" xfId="733"/>
    <cellStyle name="Обычный 2 2 2 2 2 3 8" xfId="961"/>
    <cellStyle name="Обычный 2 2 2 2 2 3 9" xfId="1290"/>
    <cellStyle name="Обычный 2 2 2 2 2 4" xfId="207"/>
    <cellStyle name="Обычный 2 2 2 2 2 4 2" xfId="483"/>
    <cellStyle name="Обычный 2 2 2 2 2 4 2 2" xfId="962"/>
    <cellStyle name="Обычный 2 2 2 2 2 4 3" xfId="582"/>
    <cellStyle name="Обычный 2 2 2 2 2 4 3 2" xfId="963"/>
    <cellStyle name="Обычный 2 2 2 2 2 4 4" xfId="583"/>
    <cellStyle name="Обычный 2 2 2 2 2 4 4 2" xfId="964"/>
    <cellStyle name="Обычный 2 2 2 2 2 4 5" xfId="639"/>
    <cellStyle name="Обычный 2 2 2 2 2 4 6" xfId="965"/>
    <cellStyle name="Обычный 2 2 2 2 2 5" xfId="251"/>
    <cellStyle name="Обычный 2 2 2 2 2 5 2" xfId="484"/>
    <cellStyle name="Обычный 2 2 2 2 2 5 2 2" xfId="851"/>
    <cellStyle name="Обычный 2 2 2 2 2 5 2 3" xfId="966"/>
    <cellStyle name="Обычный 2 2 2 2 2 5 3" xfId="763"/>
    <cellStyle name="Обычный 2 2 2 2 2 5 4" xfId="967"/>
    <cellStyle name="Обычный 2 2 2 2 2 6" xfId="286"/>
    <cellStyle name="Обычный 2 2 2 2 2 6 2" xfId="485"/>
    <cellStyle name="Обычный 2 2 2 2 2 6 2 2" xfId="968"/>
    <cellStyle name="Обычный 2 2 2 2 2 6 3" xfId="808"/>
    <cellStyle name="Обычный 2 2 2 2 2 6 4" xfId="969"/>
    <cellStyle name="Обычный 2 2 2 2 2 7" xfId="438"/>
    <cellStyle name="Обычный 2 2 2 2 2 7 2" xfId="970"/>
    <cellStyle name="Обычный 2 2 2 2 2 8" xfId="603"/>
    <cellStyle name="Обычный 2 2 2 2 2 8 2" xfId="971"/>
    <cellStyle name="Обычный 2 2 2 2 2 9" xfId="718"/>
    <cellStyle name="Обычный 2 2 2 2 3" xfId="115"/>
    <cellStyle name="Обычный 2 2 2 2 3 10" xfId="1291"/>
    <cellStyle name="Обычный 2 2 2 2 3 2" xfId="119"/>
    <cellStyle name="Обычный 2 2 2 2 3 2 10" xfId="1292"/>
    <cellStyle name="Обычный 2 2 2 2 3 2 2" xfId="124"/>
    <cellStyle name="Обычный 2 2 2 2 3 2 2 2" xfId="223"/>
    <cellStyle name="Обычный 2 2 2 2 3 2 2 2 2" xfId="486"/>
    <cellStyle name="Обычный 2 2 2 2 3 2 2 2 2 2" xfId="972"/>
    <cellStyle name="Обычный 2 2 2 2 3 2 2 2 3" xfId="643"/>
    <cellStyle name="Обычный 2 2 2 2 3 2 2 2 4" xfId="973"/>
    <cellStyle name="Обычный 2 2 2 2 3 2 2 3" xfId="272"/>
    <cellStyle name="Обычный 2 2 2 2 3 2 2 3 2" xfId="487"/>
    <cellStyle name="Обычный 2 2 2 2 3 2 2 3 2 2" xfId="865"/>
    <cellStyle name="Обычный 2 2 2 2 3 2 2 3 2 3" xfId="974"/>
    <cellStyle name="Обычный 2 2 2 2 3 2 2 3 3" xfId="777"/>
    <cellStyle name="Обычный 2 2 2 2 3 2 2 3 4" xfId="975"/>
    <cellStyle name="Обычный 2 2 2 2 3 2 2 4" xfId="301"/>
    <cellStyle name="Обычный 2 2 2 2 3 2 2 4 2" xfId="488"/>
    <cellStyle name="Обычный 2 2 2 2 3 2 2 4 2 2" xfId="976"/>
    <cellStyle name="Обычный 2 2 2 2 3 2 2 4 3" xfId="823"/>
    <cellStyle name="Обычный 2 2 2 2 3 2 2 4 4" xfId="977"/>
    <cellStyle name="Обычный 2 2 2 2 3 2 2 5" xfId="459"/>
    <cellStyle name="Обычный 2 2 2 2 3 2 2 5 2" xfId="978"/>
    <cellStyle name="Обычный 2 2 2 2 3 2 2 6" xfId="642"/>
    <cellStyle name="Обычный 2 2 2 2 3 2 2 6 2" xfId="979"/>
    <cellStyle name="Обычный 2 2 2 2 3 2 2 7" xfId="736"/>
    <cellStyle name="Обычный 2 2 2 2 3 2 2 8" xfId="980"/>
    <cellStyle name="Обычный 2 2 2 2 3 2 2 9" xfId="1293"/>
    <cellStyle name="Обычный 2 2 2 2 3 2 3" xfId="222"/>
    <cellStyle name="Обычный 2 2 2 2 3 2 3 2" xfId="489"/>
    <cellStyle name="Обычный 2 2 2 2 3 2 3 2 2" xfId="981"/>
    <cellStyle name="Обычный 2 2 2 2 3 2 3 3" xfId="644"/>
    <cellStyle name="Обычный 2 2 2 2 3 2 3 4" xfId="982"/>
    <cellStyle name="Обычный 2 2 2 2 3 2 4" xfId="267"/>
    <cellStyle name="Обычный 2 2 2 2 3 2 4 2" xfId="490"/>
    <cellStyle name="Обычный 2 2 2 2 3 2 4 2 2" xfId="864"/>
    <cellStyle name="Обычный 2 2 2 2 3 2 4 2 3" xfId="983"/>
    <cellStyle name="Обычный 2 2 2 2 3 2 4 3" xfId="776"/>
    <cellStyle name="Обычный 2 2 2 2 3 2 4 4" xfId="984"/>
    <cellStyle name="Обычный 2 2 2 2 3 2 5" xfId="296"/>
    <cellStyle name="Обычный 2 2 2 2 3 2 5 2" xfId="491"/>
    <cellStyle name="Обычный 2 2 2 2 3 2 5 2 2" xfId="985"/>
    <cellStyle name="Обычный 2 2 2 2 3 2 5 3" xfId="822"/>
    <cellStyle name="Обычный 2 2 2 2 3 2 5 4" xfId="986"/>
    <cellStyle name="Обычный 2 2 2 2 3 2 6" xfId="454"/>
    <cellStyle name="Обычный 2 2 2 2 3 2 6 2" xfId="987"/>
    <cellStyle name="Обычный 2 2 2 2 3 2 7" xfId="641"/>
    <cellStyle name="Обычный 2 2 2 2 3 2 7 2" xfId="988"/>
    <cellStyle name="Обычный 2 2 2 2 3 2 8" xfId="735"/>
    <cellStyle name="Обычный 2 2 2 2 3 2 9" xfId="989"/>
    <cellStyle name="Обычный 2 2 2 2 3 3" xfId="221"/>
    <cellStyle name="Обычный 2 2 2 2 3 3 2" xfId="492"/>
    <cellStyle name="Обычный 2 2 2 2 3 3 2 2" xfId="990"/>
    <cellStyle name="Обычный 2 2 2 2 3 3 3" xfId="645"/>
    <cellStyle name="Обычный 2 2 2 2 3 3 4" xfId="991"/>
    <cellStyle name="Обычный 2 2 2 2 3 4" xfId="263"/>
    <cellStyle name="Обычный 2 2 2 2 3 4 2" xfId="493"/>
    <cellStyle name="Обычный 2 2 2 2 3 4 2 2" xfId="863"/>
    <cellStyle name="Обычный 2 2 2 2 3 4 2 3" xfId="992"/>
    <cellStyle name="Обычный 2 2 2 2 3 4 3" xfId="775"/>
    <cellStyle name="Обычный 2 2 2 2 3 4 4" xfId="993"/>
    <cellStyle name="Обычный 2 2 2 2 3 5" xfId="292"/>
    <cellStyle name="Обычный 2 2 2 2 3 5 2" xfId="494"/>
    <cellStyle name="Обычный 2 2 2 2 3 5 2 2" xfId="994"/>
    <cellStyle name="Обычный 2 2 2 2 3 5 3" xfId="821"/>
    <cellStyle name="Обычный 2 2 2 2 3 5 4" xfId="995"/>
    <cellStyle name="Обычный 2 2 2 2 3 6" xfId="450"/>
    <cellStyle name="Обычный 2 2 2 2 3 6 2" xfId="996"/>
    <cellStyle name="Обычный 2 2 2 2 3 7" xfId="640"/>
    <cellStyle name="Обычный 2 2 2 2 3 7 2" xfId="997"/>
    <cellStyle name="Обычный 2 2 2 2 3 8" xfId="734"/>
    <cellStyle name="Обычный 2 2 2 2 3 9" xfId="998"/>
    <cellStyle name="Обычный 2 2 2 2 4" xfId="200"/>
    <cellStyle name="Обычный 2 2 2 2 4 2" xfId="495"/>
    <cellStyle name="Обычный 2 2 2 2 4 2 2" xfId="999"/>
    <cellStyle name="Обычный 2 2 2 2 4 3" xfId="646"/>
    <cellStyle name="Обычный 2 2 2 2 4 4" xfId="1000"/>
    <cellStyle name="Обычный 2 2 2 2 5" xfId="249"/>
    <cellStyle name="Обычный 2 2 2 2 5 2" xfId="496"/>
    <cellStyle name="Обычный 2 2 2 2 5 2 2" xfId="847"/>
    <cellStyle name="Обычный 2 2 2 2 5 2 3" xfId="1001"/>
    <cellStyle name="Обычный 2 2 2 2 5 3" xfId="759"/>
    <cellStyle name="Обычный 2 2 2 2 5 4" xfId="1002"/>
    <cellStyle name="Обычный 2 2 2 2 6" xfId="284"/>
    <cellStyle name="Обычный 2 2 2 2 6 2" xfId="497"/>
    <cellStyle name="Обычный 2 2 2 2 6 2 2" xfId="1003"/>
    <cellStyle name="Обычный 2 2 2 2 6 3" xfId="804"/>
    <cellStyle name="Обычный 2 2 2 2 6 4" xfId="1004"/>
    <cellStyle name="Обычный 2 2 2 2 7" xfId="316"/>
    <cellStyle name="Обычный 2 2 2 2 7 2" xfId="498"/>
    <cellStyle name="Обычный 2 2 2 2 7 2 2" xfId="1005"/>
    <cellStyle name="Обычный 2 2 2 2 7 3" xfId="1006"/>
    <cellStyle name="Обычный 2 2 2 2 8" xfId="436"/>
    <cellStyle name="Обычный 2 2 2 2 8 2" xfId="1007"/>
    <cellStyle name="Обычный 2 2 2 2 9" xfId="600"/>
    <cellStyle name="Обычный 2 2 2 2 9 2" xfId="1008"/>
    <cellStyle name="Обычный 2 2 2 3" xfId="62"/>
    <cellStyle name="Обычный 2 2 2 3 10" xfId="1009"/>
    <cellStyle name="Обычный 2 2 2 3 11" xfId="1274"/>
    <cellStyle name="Обычный 2 2 2 3 2" xfId="64"/>
    <cellStyle name="Обычный 2 2 2 3 2 10" xfId="1278"/>
    <cellStyle name="Обычный 2 2 2 3 2 2" xfId="210"/>
    <cellStyle name="Обычный 2 2 2 3 2 2 2" xfId="212"/>
    <cellStyle name="Обычный 2 2 2 3 2 2 2 2" xfId="224"/>
    <cellStyle name="Обычный 2 2 2 3 2 2 2 2 2" xfId="225"/>
    <cellStyle name="Обычный 2 2 2 3 2 2 2 2 2 2" xfId="387"/>
    <cellStyle name="Обычный 2 2 2 3 2 2 2 2 2 3" xfId="502"/>
    <cellStyle name="Обычный 2 2 2 3 2 2 2 2 2 3 2" xfId="867"/>
    <cellStyle name="Обычный 2 2 2 3 2 2 2 2 2 3 3" xfId="779"/>
    <cellStyle name="Обычный 2 2 2 3 2 2 2 2 2 3 4" xfId="1010"/>
    <cellStyle name="Обычный 2 2 2 3 2 2 2 2 2 4" xfId="648"/>
    <cellStyle name="Обычный 2 2 2 3 2 2 2 2 2 4 2" xfId="825"/>
    <cellStyle name="Обычный 2 2 2 3 2 2 2 2 2 4 3" xfId="1011"/>
    <cellStyle name="Обычный 2 2 2 3 2 2 2 2 2 5" xfId="738"/>
    <cellStyle name="Обычный 2 2 2 3 2 2 2 2 2 6" xfId="1012"/>
    <cellStyle name="Обычный 2 2 2 3 2 2 2 2 2 7" xfId="1295"/>
    <cellStyle name="Обычный 2 2 2 3 2 2 2 2 3" xfId="388"/>
    <cellStyle name="Обычный 2 2 2 3 2 2 2 2 4" xfId="501"/>
    <cellStyle name="Обычный 2 2 2 3 2 2 2 2 4 2" xfId="866"/>
    <cellStyle name="Обычный 2 2 2 3 2 2 2 2 4 3" xfId="778"/>
    <cellStyle name="Обычный 2 2 2 3 2 2 2 2 4 4" xfId="1013"/>
    <cellStyle name="Обычный 2 2 2 3 2 2 2 2 5" xfId="647"/>
    <cellStyle name="Обычный 2 2 2 3 2 2 2 2 5 2" xfId="824"/>
    <cellStyle name="Обычный 2 2 2 3 2 2 2 2 5 3" xfId="1014"/>
    <cellStyle name="Обычный 2 2 2 3 2 2 2 2 6" xfId="737"/>
    <cellStyle name="Обычный 2 2 2 3 2 2 2 2 7" xfId="1015"/>
    <cellStyle name="Обычный 2 2 2 3 2 2 2 2 8" xfId="1294"/>
    <cellStyle name="Обычный 2 2 2 3 2 2 2 3" xfId="240"/>
    <cellStyle name="Обычный 2 2 2 3 2 2 2 3 2" xfId="503"/>
    <cellStyle name="Обычный 2 2 2 3 2 2 2 3 2 2" xfId="1016"/>
    <cellStyle name="Обычный 2 2 2 3 2 2 2 3 3" xfId="649"/>
    <cellStyle name="Обычный 2 2 2 3 2 2 2 3 4" xfId="1017"/>
    <cellStyle name="Обычный 2 2 2 3 2 2 2 4" xfId="500"/>
    <cellStyle name="Обычный 2 2 2 3 2 2 2 4 2" xfId="856"/>
    <cellStyle name="Обычный 2 2 2 3 2 2 2 4 3" xfId="768"/>
    <cellStyle name="Обычный 2 2 2 3 2 2 2 4 4" xfId="1018"/>
    <cellStyle name="Обычный 2 2 2 3 2 2 2 5" xfId="608"/>
    <cellStyle name="Обычный 2 2 2 3 2 2 2 5 2" xfId="813"/>
    <cellStyle name="Обычный 2 2 2 3 2 2 2 5 3" xfId="1019"/>
    <cellStyle name="Обычный 2 2 2 3 2 2 2 6" xfId="723"/>
    <cellStyle name="Обычный 2 2 2 3 2 2 2 7" xfId="1020"/>
    <cellStyle name="Обычный 2 2 2 3 2 2 2 8" xfId="1280"/>
    <cellStyle name="Обычный 2 2 2 3 2 2 3" xfId="389"/>
    <cellStyle name="Обычный 2 2 2 3 2 2 4" xfId="499"/>
    <cellStyle name="Обычный 2 2 2 3 2 2 4 2" xfId="852"/>
    <cellStyle name="Обычный 2 2 2 3 2 2 4 3" xfId="764"/>
    <cellStyle name="Обычный 2 2 2 3 2 2 4 4" xfId="1021"/>
    <cellStyle name="Обычный 2 2 2 3 2 2 4 5" xfId="1313"/>
    <cellStyle name="Обычный 2 2 2 3 2 2 5" xfId="604"/>
    <cellStyle name="Обычный 2 2 2 3 2 2 5 2" xfId="809"/>
    <cellStyle name="Обычный 2 2 2 3 2 2 5 3" xfId="1022"/>
    <cellStyle name="Обычный 2 2 2 3 2 2 6" xfId="719"/>
    <cellStyle name="Обычный 2 2 2 3 2 2 7" xfId="1023"/>
    <cellStyle name="Обычный 2 2 2 3 2 2 8" xfId="1279"/>
    <cellStyle name="Обычный 2 2 2 3 2 3" xfId="208"/>
    <cellStyle name="Обычный 2 2 2 3 2 3 2" xfId="504"/>
    <cellStyle name="Обычный 2 2 2 3 2 3 2 2" xfId="1024"/>
    <cellStyle name="Обычный 2 2 2 3 2 3 3" xfId="650"/>
    <cellStyle name="Обычный 2 2 2 3 2 3 4" xfId="1025"/>
    <cellStyle name="Обычный 2 2 2 3 2 4" xfId="253"/>
    <cellStyle name="Обычный 2 2 2 3 2 4 2" xfId="505"/>
    <cellStyle name="Обычный 2 2 2 3 2 4 2 2" xfId="853"/>
    <cellStyle name="Обычный 2 2 2 3 2 4 2 3" xfId="1026"/>
    <cellStyle name="Обычный 2 2 2 3 2 4 3" xfId="765"/>
    <cellStyle name="Обычный 2 2 2 3 2 4 4" xfId="1027"/>
    <cellStyle name="Обычный 2 2 2 3 2 5" xfId="288"/>
    <cellStyle name="Обычный 2 2 2 3 2 5 2" xfId="506"/>
    <cellStyle name="Обычный 2 2 2 3 2 5 2 2" xfId="1028"/>
    <cellStyle name="Обычный 2 2 2 3 2 5 3" xfId="810"/>
    <cellStyle name="Обычный 2 2 2 3 2 5 4" xfId="1029"/>
    <cellStyle name="Обычный 2 2 2 3 2 6" xfId="440"/>
    <cellStyle name="Обычный 2 2 2 3 2 6 2" xfId="1030"/>
    <cellStyle name="Обычный 2 2 2 3 2 7" xfId="605"/>
    <cellStyle name="Обычный 2 2 2 3 2 7 2" xfId="1031"/>
    <cellStyle name="Обычный 2 2 2 3 2 8" xfId="720"/>
    <cellStyle name="Обычный 2 2 2 3 2 9" xfId="1032"/>
    <cellStyle name="Обычный 2 2 2 3 3" xfId="116"/>
    <cellStyle name="Обычный 2 2 2 3 3 10" xfId="1281"/>
    <cellStyle name="Обычный 2 2 2 3 3 2" xfId="120"/>
    <cellStyle name="Обычный 2 2 2 3 3 2 10" xfId="1283"/>
    <cellStyle name="Обычный 2 2 2 3 3 2 2" xfId="125"/>
    <cellStyle name="Обычный 2 2 2 3 3 2 2 2" xfId="226"/>
    <cellStyle name="Обычный 2 2 2 3 3 2 2 2 2" xfId="507"/>
    <cellStyle name="Обычный 2 2 2 3 3 2 2 2 2 2" xfId="1033"/>
    <cellStyle name="Обычный 2 2 2 3 3 2 2 2 3" xfId="651"/>
    <cellStyle name="Обычный 2 2 2 3 3 2 2 2 4" xfId="1034"/>
    <cellStyle name="Обычный 2 2 2 3 3 2 2 3" xfId="273"/>
    <cellStyle name="Обычный 2 2 2 3 3 2 2 3 2" xfId="508"/>
    <cellStyle name="Обычный 2 2 2 3 3 2 2 3 2 2" xfId="868"/>
    <cellStyle name="Обычный 2 2 2 3 3 2 2 3 2 3" xfId="1035"/>
    <cellStyle name="Обычный 2 2 2 3 3 2 2 3 3" xfId="780"/>
    <cellStyle name="Обычный 2 2 2 3 3 2 2 3 4" xfId="1036"/>
    <cellStyle name="Обычный 2 2 2 3 3 2 2 4" xfId="302"/>
    <cellStyle name="Обычный 2 2 2 3 3 2 2 4 2" xfId="509"/>
    <cellStyle name="Обычный 2 2 2 3 3 2 2 4 2 2" xfId="1037"/>
    <cellStyle name="Обычный 2 2 2 3 3 2 2 4 3" xfId="826"/>
    <cellStyle name="Обычный 2 2 2 3 3 2 2 4 4" xfId="1038"/>
    <cellStyle name="Обычный 2 2 2 3 3 2 2 5" xfId="460"/>
    <cellStyle name="Обычный 2 2 2 3 3 2 2 5 2" xfId="1039"/>
    <cellStyle name="Обычный 2 2 2 3 3 2 2 6" xfId="616"/>
    <cellStyle name="Обычный 2 2 2 3 3 2 2 6 2" xfId="1040"/>
    <cellStyle name="Обычный 2 2 2 3 3 2 2 7" xfId="739"/>
    <cellStyle name="Обычный 2 2 2 3 3 2 2 8" xfId="1041"/>
    <cellStyle name="Обычный 2 2 2 3 3 2 2 9" xfId="1296"/>
    <cellStyle name="Обычный 2 2 2 3 3 2 3" xfId="216"/>
    <cellStyle name="Обычный 2 2 2 3 3 2 3 2" xfId="510"/>
    <cellStyle name="Обычный 2 2 2 3 3 2 3 2 2" xfId="881"/>
    <cellStyle name="Обычный 2 2 2 3 3 2 3 2 3" xfId="793"/>
    <cellStyle name="Обычный 2 2 2 3 3 2 3 2 4" xfId="1042"/>
    <cellStyle name="Обычный 2 2 2 3 3 2 3 3" xfId="652"/>
    <cellStyle name="Обычный 2 2 2 3 3 2 3 3 2" xfId="839"/>
    <cellStyle name="Обычный 2 2 2 3 3 2 3 4" xfId="751"/>
    <cellStyle name="Обычный 2 2 2 3 3 2 3 5" xfId="1043"/>
    <cellStyle name="Обычный 2 2 2 3 3 2 4" xfId="268"/>
    <cellStyle name="Обычный 2 2 2 3 3 2 4 2" xfId="511"/>
    <cellStyle name="Обычный 2 2 2 3 3 2 4 2 2" xfId="860"/>
    <cellStyle name="Обычный 2 2 2 3 3 2 4 2 3" xfId="1044"/>
    <cellStyle name="Обычный 2 2 2 3 3 2 4 3" xfId="772"/>
    <cellStyle name="Обычный 2 2 2 3 3 2 4 4" xfId="1045"/>
    <cellStyle name="Обычный 2 2 2 3 3 2 5" xfId="297"/>
    <cellStyle name="Обычный 2 2 2 3 3 2 5 2" xfId="512"/>
    <cellStyle name="Обычный 2 2 2 3 3 2 5 2 2" xfId="1046"/>
    <cellStyle name="Обычный 2 2 2 3 3 2 5 3" xfId="817"/>
    <cellStyle name="Обычный 2 2 2 3 3 2 5 4" xfId="1047"/>
    <cellStyle name="Обычный 2 2 2 3 3 2 6" xfId="455"/>
    <cellStyle name="Обычный 2 2 2 3 3 2 6 2" xfId="1048"/>
    <cellStyle name="Обычный 2 2 2 3 3 2 7" xfId="614"/>
    <cellStyle name="Обычный 2 2 2 3 3 2 7 2" xfId="1049"/>
    <cellStyle name="Обычный 2 2 2 3 3 2 8" xfId="726"/>
    <cellStyle name="Обычный 2 2 2 3 3 2 9" xfId="1050"/>
    <cellStyle name="Обычный 2 2 2 3 3 3" xfId="215"/>
    <cellStyle name="Обычный 2 2 2 3 3 3 2" xfId="513"/>
    <cellStyle name="Обычный 2 2 2 3 3 3 2 2" xfId="884"/>
    <cellStyle name="Обычный 2 2 2 3 3 3 2 2 2" xfId="1315"/>
    <cellStyle name="Обычный 2 2 2 3 3 3 2 3" xfId="796"/>
    <cellStyle name="Обычный 2 2 2 3 3 3 2 4" xfId="1051"/>
    <cellStyle name="Обычный 2 2 2 3 3 3 2 5" xfId="1309"/>
    <cellStyle name="Обычный 2 2 2 3 3 3 3" xfId="653"/>
    <cellStyle name="Обычный 2 2 2 3 3 3 3 2" xfId="842"/>
    <cellStyle name="Обычный 2 2 2 3 3 3 3 3" xfId="1052"/>
    <cellStyle name="Обычный 2 2 2 3 3 3 4" xfId="754"/>
    <cellStyle name="Обычный 2 2 2 3 3 3 5" xfId="1053"/>
    <cellStyle name="Обычный 2 2 2 3 3 3 6" xfId="1307"/>
    <cellStyle name="Обычный 2 2 2 3 3 4" xfId="264"/>
    <cellStyle name="Обычный 2 2 2 3 3 4 2" xfId="514"/>
    <cellStyle name="Обычный 2 2 2 3 3 4 2 2" xfId="858"/>
    <cellStyle name="Обычный 2 2 2 3 3 4 2 3" xfId="1054"/>
    <cellStyle name="Обычный 2 2 2 3 3 4 3" xfId="770"/>
    <cellStyle name="Обычный 2 2 2 3 3 4 4" xfId="1055"/>
    <cellStyle name="Обычный 2 2 2 3 3 5" xfId="293"/>
    <cellStyle name="Обычный 2 2 2 3 3 5 2" xfId="515"/>
    <cellStyle name="Обычный 2 2 2 3 3 5 2 2" xfId="1056"/>
    <cellStyle name="Обычный 2 2 2 3 3 5 3" xfId="815"/>
    <cellStyle name="Обычный 2 2 2 3 3 5 4" xfId="1057"/>
    <cellStyle name="Обычный 2 2 2 3 3 6" xfId="451"/>
    <cellStyle name="Обычный 2 2 2 3 3 6 2" xfId="1058"/>
    <cellStyle name="Обычный 2 2 2 3 3 7" xfId="612"/>
    <cellStyle name="Обычный 2 2 2 3 3 7 2" xfId="1059"/>
    <cellStyle name="Обычный 2 2 2 3 3 8" xfId="724"/>
    <cellStyle name="Обычный 2 2 2 3 3 9" xfId="1060"/>
    <cellStyle name="Обычный 2 2 2 3 4" xfId="206"/>
    <cellStyle name="Обычный 2 2 2 3 4 2" xfId="516"/>
    <cellStyle name="Обычный 2 2 2 3 4 2 2" xfId="694"/>
    <cellStyle name="Обычный 2 2 2 3 4 2 2 2" xfId="1061"/>
    <cellStyle name="Обычный 2 2 2 3 4 2 2 2 2" xfId="1318"/>
    <cellStyle name="Обычный 2 2 2 3 4 2 3" xfId="1062"/>
    <cellStyle name="Обычный 2 2 2 3 4 3" xfId="584"/>
    <cellStyle name="Обычный 2 2 2 3 4 3 2" xfId="585"/>
    <cellStyle name="Обычный 2 2 2 3 4 3 2 2" xfId="885"/>
    <cellStyle name="Обычный 2 2 2 3 4 3 2 3" xfId="797"/>
    <cellStyle name="Обычный 2 2 2 3 4 3 2 4" xfId="1063"/>
    <cellStyle name="Обычный 2 2 2 3 4 3 2 5" xfId="1316"/>
    <cellStyle name="Обычный 2 2 2 3 4 3 3" xfId="655"/>
    <cellStyle name="Обычный 2 2 2 3 4 3 3 2" xfId="843"/>
    <cellStyle name="Обычный 2 2 2 3 4 3 3 3" xfId="1064"/>
    <cellStyle name="Обычный 2 2 2 3 4 3 4" xfId="755"/>
    <cellStyle name="Обычный 2 2 2 3 4 3 5" xfId="1065"/>
    <cellStyle name="Обычный 2 2 2 3 4 3 6" xfId="1310"/>
    <cellStyle name="Обычный 2 2 2 3 4 4" xfId="586"/>
    <cellStyle name="Обычный 2 2 2 3 4 4 2" xfId="1066"/>
    <cellStyle name="Обычный 2 2 2 3 4 5" xfId="654"/>
    <cellStyle name="Обычный 2 2 2 3 4 6" xfId="1067"/>
    <cellStyle name="Обычный 2 2 2 3 5" xfId="252"/>
    <cellStyle name="Обычный 2 2 2 3 5 2" xfId="517"/>
    <cellStyle name="Обычный 2 2 2 3 5 2 2" xfId="850"/>
    <cellStyle name="Обычный 2 2 2 3 5 2 3" xfId="1068"/>
    <cellStyle name="Обычный 2 2 2 3 5 3" xfId="762"/>
    <cellStyle name="Обычный 2 2 2 3 5 4" xfId="1069"/>
    <cellStyle name="Обычный 2 2 2 3 6" xfId="287"/>
    <cellStyle name="Обычный 2 2 2 3 6 2" xfId="518"/>
    <cellStyle name="Обычный 2 2 2 3 6 2 2" xfId="1070"/>
    <cellStyle name="Обычный 2 2 2 3 6 3" xfId="807"/>
    <cellStyle name="Обычный 2 2 2 3 6 4" xfId="1071"/>
    <cellStyle name="Обычный 2 2 2 3 7" xfId="439"/>
    <cellStyle name="Обычный 2 2 2 3 7 2" xfId="1072"/>
    <cellStyle name="Обычный 2 2 2 3 8" xfId="602"/>
    <cellStyle name="Обычный 2 2 2 3 8 2" xfId="1073"/>
    <cellStyle name="Обычный 2 2 2 3 9" xfId="717"/>
    <cellStyle name="Обычный 2 2 2 4" xfId="114"/>
    <cellStyle name="Обычный 2 2 2 4 10" xfId="1297"/>
    <cellStyle name="Обычный 2 2 2 4 2" xfId="117"/>
    <cellStyle name="Обычный 2 2 2 4 2 10" xfId="1298"/>
    <cellStyle name="Обычный 2 2 2 4 2 2" xfId="126"/>
    <cellStyle name="Обычный 2 2 2 4 2 2 2" xfId="229"/>
    <cellStyle name="Обычный 2 2 2 4 2 2 2 2" xfId="519"/>
    <cellStyle name="Обычный 2 2 2 4 2 2 2 2 2" xfId="1074"/>
    <cellStyle name="Обычный 2 2 2 4 2 2 2 3" xfId="659"/>
    <cellStyle name="Обычный 2 2 2 4 2 2 2 4" xfId="1075"/>
    <cellStyle name="Обычный 2 2 2 4 2 2 3" xfId="274"/>
    <cellStyle name="Обычный 2 2 2 4 2 2 3 2" xfId="520"/>
    <cellStyle name="Обычный 2 2 2 4 2 2 3 2 2" xfId="871"/>
    <cellStyle name="Обычный 2 2 2 4 2 2 3 2 3" xfId="1076"/>
    <cellStyle name="Обычный 2 2 2 4 2 2 3 3" xfId="783"/>
    <cellStyle name="Обычный 2 2 2 4 2 2 3 4" xfId="1077"/>
    <cellStyle name="Обычный 2 2 2 4 2 2 4" xfId="303"/>
    <cellStyle name="Обычный 2 2 2 4 2 2 4 2" xfId="521"/>
    <cellStyle name="Обычный 2 2 2 4 2 2 4 2 2" xfId="1078"/>
    <cellStyle name="Обычный 2 2 2 4 2 2 4 3" xfId="829"/>
    <cellStyle name="Обычный 2 2 2 4 2 2 4 4" xfId="1079"/>
    <cellStyle name="Обычный 2 2 2 4 2 2 5" xfId="461"/>
    <cellStyle name="Обычный 2 2 2 4 2 2 5 2" xfId="1080"/>
    <cellStyle name="Обычный 2 2 2 4 2 2 6" xfId="658"/>
    <cellStyle name="Обычный 2 2 2 4 2 2 6 2" xfId="1081"/>
    <cellStyle name="Обычный 2 2 2 4 2 2 7" xfId="742"/>
    <cellStyle name="Обычный 2 2 2 4 2 2 8" xfId="1082"/>
    <cellStyle name="Обычный 2 2 2 4 2 2 9" xfId="1299"/>
    <cellStyle name="Обычный 2 2 2 4 2 3" xfId="228"/>
    <cellStyle name="Обычный 2 2 2 4 2 3 2" xfId="522"/>
    <cellStyle name="Обычный 2 2 2 4 2 3 2 2" xfId="1083"/>
    <cellStyle name="Обычный 2 2 2 4 2 3 3" xfId="660"/>
    <cellStyle name="Обычный 2 2 2 4 2 3 4" xfId="1084"/>
    <cellStyle name="Обычный 2 2 2 4 2 4" xfId="265"/>
    <cellStyle name="Обычный 2 2 2 4 2 4 2" xfId="523"/>
    <cellStyle name="Обычный 2 2 2 4 2 4 2 2" xfId="870"/>
    <cellStyle name="Обычный 2 2 2 4 2 4 2 3" xfId="1085"/>
    <cellStyle name="Обычный 2 2 2 4 2 4 3" xfId="782"/>
    <cellStyle name="Обычный 2 2 2 4 2 4 4" xfId="1086"/>
    <cellStyle name="Обычный 2 2 2 4 2 5" xfId="294"/>
    <cellStyle name="Обычный 2 2 2 4 2 5 2" xfId="524"/>
    <cellStyle name="Обычный 2 2 2 4 2 5 2 2" xfId="1087"/>
    <cellStyle name="Обычный 2 2 2 4 2 5 3" xfId="828"/>
    <cellStyle name="Обычный 2 2 2 4 2 5 4" xfId="1088"/>
    <cellStyle name="Обычный 2 2 2 4 2 6" xfId="452"/>
    <cellStyle name="Обычный 2 2 2 4 2 6 2" xfId="1089"/>
    <cellStyle name="Обычный 2 2 2 4 2 7" xfId="657"/>
    <cellStyle name="Обычный 2 2 2 4 2 7 2" xfId="1090"/>
    <cellStyle name="Обычный 2 2 2 4 2 8" xfId="741"/>
    <cellStyle name="Обычный 2 2 2 4 2 9" xfId="1091"/>
    <cellStyle name="Обычный 2 2 2 4 3" xfId="227"/>
    <cellStyle name="Обычный 2 2 2 4 3 2" xfId="525"/>
    <cellStyle name="Обычный 2 2 2 4 3 2 2" xfId="1092"/>
    <cellStyle name="Обычный 2 2 2 4 3 3" xfId="661"/>
    <cellStyle name="Обычный 2 2 2 4 3 4" xfId="1093"/>
    <cellStyle name="Обычный 2 2 2 4 4" xfId="262"/>
    <cellStyle name="Обычный 2 2 2 4 4 2" xfId="526"/>
    <cellStyle name="Обычный 2 2 2 4 4 2 2" xfId="869"/>
    <cellStyle name="Обычный 2 2 2 4 4 2 3" xfId="1094"/>
    <cellStyle name="Обычный 2 2 2 4 4 3" xfId="781"/>
    <cellStyle name="Обычный 2 2 2 4 4 4" xfId="1095"/>
    <cellStyle name="Обычный 2 2 2 4 5" xfId="291"/>
    <cellStyle name="Обычный 2 2 2 4 5 2" xfId="527"/>
    <cellStyle name="Обычный 2 2 2 4 5 2 2" xfId="1096"/>
    <cellStyle name="Обычный 2 2 2 4 5 3" xfId="827"/>
    <cellStyle name="Обычный 2 2 2 4 5 4" xfId="1097"/>
    <cellStyle name="Обычный 2 2 2 4 6" xfId="449"/>
    <cellStyle name="Обычный 2 2 2 4 6 2" xfId="1098"/>
    <cellStyle name="Обычный 2 2 2 4 7" xfId="656"/>
    <cellStyle name="Обычный 2 2 2 4 7 2" xfId="1099"/>
    <cellStyle name="Обычный 2 2 2 4 8" xfId="740"/>
    <cellStyle name="Обычный 2 2 2 4 9" xfId="1100"/>
    <cellStyle name="Обычный 2 2 2 5" xfId="121"/>
    <cellStyle name="Обычный 2 2 2 5 2" xfId="187"/>
    <cellStyle name="Обычный 2 2 2 5 2 2" xfId="134"/>
    <cellStyle name="Обычный 2 2 2 5 2 2 10" xfId="1101"/>
    <cellStyle name="Обычный 2 2 2 5 2 2 11" xfId="1300"/>
    <cellStyle name="Обычный 2 2 2 5 2 2 2" xfId="135"/>
    <cellStyle name="Обычный 2 2 2 5 2 2 2 2" xfId="232"/>
    <cellStyle name="Обычный 2 2 2 5 2 2 2 2 2" xfId="528"/>
    <cellStyle name="Обычный 2 2 2 5 2 2 2 2 2 2" xfId="1102"/>
    <cellStyle name="Обычный 2 2 2 5 2 2 2 2 3" xfId="666"/>
    <cellStyle name="Обычный 2 2 2 5 2 2 2 2 4" xfId="1103"/>
    <cellStyle name="Обычный 2 2 2 5 2 2 2 3" xfId="276"/>
    <cellStyle name="Обычный 2 2 2 5 2 2 2 3 2" xfId="529"/>
    <cellStyle name="Обычный 2 2 2 5 2 2 2 3 2 2" xfId="874"/>
    <cellStyle name="Обычный 2 2 2 5 2 2 2 3 2 3" xfId="1104"/>
    <cellStyle name="Обычный 2 2 2 5 2 2 2 3 3" xfId="786"/>
    <cellStyle name="Обычный 2 2 2 5 2 2 2 3 4" xfId="1105"/>
    <cellStyle name="Обычный 2 2 2 5 2 2 2 4" xfId="305"/>
    <cellStyle name="Обычный 2 2 2 5 2 2 2 4 2" xfId="530"/>
    <cellStyle name="Обычный 2 2 2 5 2 2 2 4 2 2" xfId="1106"/>
    <cellStyle name="Обычный 2 2 2 5 2 2 2 4 3" xfId="832"/>
    <cellStyle name="Обычный 2 2 2 5 2 2 2 4 4" xfId="1107"/>
    <cellStyle name="Обычный 2 2 2 5 2 2 2 5" xfId="463"/>
    <cellStyle name="Обычный 2 2 2 5 2 2 2 5 2" xfId="1108"/>
    <cellStyle name="Обычный 2 2 2 5 2 2 2 6" xfId="665"/>
    <cellStyle name="Обычный 2 2 2 5 2 2 2 6 2" xfId="1109"/>
    <cellStyle name="Обычный 2 2 2 5 2 2 2 7" xfId="745"/>
    <cellStyle name="Обычный 2 2 2 5 2 2 2 8" xfId="1110"/>
    <cellStyle name="Обычный 2 2 2 5 2 2 2 9" xfId="1301"/>
    <cellStyle name="Обычный 2 2 2 5 2 2 3" xfId="136"/>
    <cellStyle name="Обычный 2 2 2 5 2 2 3 10" xfId="1302"/>
    <cellStyle name="Обычный 2 2 2 5 2 2 3 2" xfId="137"/>
    <cellStyle name="Обычный 2 2 2 5 2 2 3 2 2" xfId="234"/>
    <cellStyle name="Обычный 2 2 2 5 2 2 3 2 2 2" xfId="531"/>
    <cellStyle name="Обычный 2 2 2 5 2 2 3 2 2 2 2" xfId="1111"/>
    <cellStyle name="Обычный 2 2 2 5 2 2 3 2 2 3" xfId="669"/>
    <cellStyle name="Обычный 2 2 2 5 2 2 3 2 2 4" xfId="1112"/>
    <cellStyle name="Обычный 2 2 2 5 2 2 3 2 3" xfId="278"/>
    <cellStyle name="Обычный 2 2 2 5 2 2 3 2 3 2" xfId="532"/>
    <cellStyle name="Обычный 2 2 2 5 2 2 3 2 3 2 2" xfId="876"/>
    <cellStyle name="Обычный 2 2 2 5 2 2 3 2 3 2 3" xfId="1113"/>
    <cellStyle name="Обычный 2 2 2 5 2 2 3 2 3 3" xfId="788"/>
    <cellStyle name="Обычный 2 2 2 5 2 2 3 2 3 4" xfId="1114"/>
    <cellStyle name="Обычный 2 2 2 5 2 2 3 2 4" xfId="307"/>
    <cellStyle name="Обычный 2 2 2 5 2 2 3 2 4 2" xfId="533"/>
    <cellStyle name="Обычный 2 2 2 5 2 2 3 2 4 2 2" xfId="1115"/>
    <cellStyle name="Обычный 2 2 2 5 2 2 3 2 4 3" xfId="834"/>
    <cellStyle name="Обычный 2 2 2 5 2 2 3 2 4 4" xfId="1116"/>
    <cellStyle name="Обычный 2 2 2 5 2 2 3 2 5" xfId="465"/>
    <cellStyle name="Обычный 2 2 2 5 2 2 3 2 5 2" xfId="1117"/>
    <cellStyle name="Обычный 2 2 2 5 2 2 3 2 6" xfId="668"/>
    <cellStyle name="Обычный 2 2 2 5 2 2 3 2 6 2" xfId="1118"/>
    <cellStyle name="Обычный 2 2 2 5 2 2 3 2 7" xfId="747"/>
    <cellStyle name="Обычный 2 2 2 5 2 2 3 2 8" xfId="1119"/>
    <cellStyle name="Обычный 2 2 2 5 2 2 3 2 9" xfId="1303"/>
    <cellStyle name="Обычный 2 2 2 5 2 2 3 3" xfId="233"/>
    <cellStyle name="Обычный 2 2 2 5 2 2 3 3 2" xfId="534"/>
    <cellStyle name="Обычный 2 2 2 5 2 2 3 3 2 2" xfId="1120"/>
    <cellStyle name="Обычный 2 2 2 5 2 2 3 3 3" xfId="670"/>
    <cellStyle name="Обычный 2 2 2 5 2 2 3 3 4" xfId="1121"/>
    <cellStyle name="Обычный 2 2 2 5 2 2 3 4" xfId="277"/>
    <cellStyle name="Обычный 2 2 2 5 2 2 3 4 2" xfId="535"/>
    <cellStyle name="Обычный 2 2 2 5 2 2 3 4 2 2" xfId="875"/>
    <cellStyle name="Обычный 2 2 2 5 2 2 3 4 2 3" xfId="1122"/>
    <cellStyle name="Обычный 2 2 2 5 2 2 3 4 3" xfId="787"/>
    <cellStyle name="Обычный 2 2 2 5 2 2 3 4 4" xfId="1123"/>
    <cellStyle name="Обычный 2 2 2 5 2 2 3 5" xfId="306"/>
    <cellStyle name="Обычный 2 2 2 5 2 2 3 5 2" xfId="536"/>
    <cellStyle name="Обычный 2 2 2 5 2 2 3 5 2 2" xfId="1124"/>
    <cellStyle name="Обычный 2 2 2 5 2 2 3 5 3" xfId="833"/>
    <cellStyle name="Обычный 2 2 2 5 2 2 3 5 4" xfId="1125"/>
    <cellStyle name="Обычный 2 2 2 5 2 2 3 6" xfId="464"/>
    <cellStyle name="Обычный 2 2 2 5 2 2 3 6 2" xfId="1126"/>
    <cellStyle name="Обычный 2 2 2 5 2 2 3 7" xfId="667"/>
    <cellStyle name="Обычный 2 2 2 5 2 2 3 7 2" xfId="1127"/>
    <cellStyle name="Обычный 2 2 2 5 2 2 3 8" xfId="746"/>
    <cellStyle name="Обычный 2 2 2 5 2 2 3 9" xfId="1128"/>
    <cellStyle name="Обычный 2 2 2 5 2 2 4" xfId="231"/>
    <cellStyle name="Обычный 2 2 2 5 2 2 4 2" xfId="537"/>
    <cellStyle name="Обычный 2 2 2 5 2 2 4 2 2" xfId="1129"/>
    <cellStyle name="Обычный 2 2 2 5 2 2 4 3" xfId="671"/>
    <cellStyle name="Обычный 2 2 2 5 2 2 4 4" xfId="1130"/>
    <cellStyle name="Обычный 2 2 2 5 2 2 5" xfId="275"/>
    <cellStyle name="Обычный 2 2 2 5 2 2 5 2" xfId="538"/>
    <cellStyle name="Обычный 2 2 2 5 2 2 5 2 2" xfId="873"/>
    <cellStyle name="Обычный 2 2 2 5 2 2 5 2 3" xfId="1131"/>
    <cellStyle name="Обычный 2 2 2 5 2 2 5 3" xfId="785"/>
    <cellStyle name="Обычный 2 2 2 5 2 2 5 4" xfId="1132"/>
    <cellStyle name="Обычный 2 2 2 5 2 2 6" xfId="304"/>
    <cellStyle name="Обычный 2 2 2 5 2 2 6 2" xfId="539"/>
    <cellStyle name="Обычный 2 2 2 5 2 2 6 2 2" xfId="1133"/>
    <cellStyle name="Обычный 2 2 2 5 2 2 6 3" xfId="831"/>
    <cellStyle name="Обычный 2 2 2 5 2 2 6 4" xfId="1134"/>
    <cellStyle name="Обычный 2 2 2 5 2 2 7" xfId="462"/>
    <cellStyle name="Обычный 2 2 2 5 2 2 7 2" xfId="1135"/>
    <cellStyle name="Обычный 2 2 2 5 2 2 8" xfId="664"/>
    <cellStyle name="Обычный 2 2 2 5 2 2 8 2" xfId="1136"/>
    <cellStyle name="Обычный 2 2 2 5 2 2 9" xfId="744"/>
    <cellStyle name="Обычный 2 2 2 5 2 3" xfId="279"/>
    <cellStyle name="Обычный 2 2 2 5 2 3 2" xfId="540"/>
    <cellStyle name="Обычный 2 2 2 5 2 3 2 2" xfId="1137"/>
    <cellStyle name="Обычный 2 2 2 5 2 3 3" xfId="1138"/>
    <cellStyle name="Обычный 2 2 2 5 2 4" xfId="308"/>
    <cellStyle name="Обычный 2 2 2 5 2 4 2" xfId="541"/>
    <cellStyle name="Обычный 2 2 2 5 2 4 2 2" xfId="1139"/>
    <cellStyle name="Обычный 2 2 2 5 2 4 3" xfId="1140"/>
    <cellStyle name="Обычный 2 2 2 5 2 5" xfId="471"/>
    <cellStyle name="Обычный 2 2 2 5 2 5 2" xfId="1141"/>
    <cellStyle name="Обычный 2 2 2 5 2 6" xfId="663"/>
    <cellStyle name="Обычный 2 2 2 5 2 7" xfId="1142"/>
    <cellStyle name="Обычный 2 2 2 5 2 8" xfId="1265"/>
    <cellStyle name="Обычный 2 2 2 5 3" xfId="230"/>
    <cellStyle name="Обычный 2 2 2 5 3 2" xfId="542"/>
    <cellStyle name="Обычный 2 2 2 5 3 2 2" xfId="872"/>
    <cellStyle name="Обычный 2 2 2 5 3 2 3" xfId="1143"/>
    <cellStyle name="Обычный 2 2 2 5 3 3" xfId="784"/>
    <cellStyle name="Обычный 2 2 2 5 3 4" xfId="1144"/>
    <cellStyle name="Обычный 2 2 2 5 4" xfId="269"/>
    <cellStyle name="Обычный 2 2 2 5 4 2" xfId="543"/>
    <cellStyle name="Обычный 2 2 2 5 4 2 2" xfId="1145"/>
    <cellStyle name="Обычный 2 2 2 5 4 3" xfId="830"/>
    <cellStyle name="Обычный 2 2 2 5 4 4" xfId="1146"/>
    <cellStyle name="Обычный 2 2 2 5 5" xfId="298"/>
    <cellStyle name="Обычный 2 2 2 5 5 2" xfId="544"/>
    <cellStyle name="Обычный 2 2 2 5 5 2 2" xfId="1147"/>
    <cellStyle name="Обычный 2 2 2 5 5 3" xfId="1148"/>
    <cellStyle name="Обычный 2 2 2 5 6" xfId="456"/>
    <cellStyle name="Обычный 2 2 2 5 6 2" xfId="1149"/>
    <cellStyle name="Обычный 2 2 2 5 7" xfId="662"/>
    <cellStyle name="Обычный 2 2 2 5 7 2" xfId="1150"/>
    <cellStyle name="Обычный 2 2 2 5 8" xfId="743"/>
    <cellStyle name="Обычный 2 2 2 5 9" xfId="1151"/>
    <cellStyle name="Обычный 2 2 2 6" xfId="199"/>
    <cellStyle name="Обычный 2 2 2 6 2" xfId="545"/>
    <cellStyle name="Обычный 2 2 2 6 2 2" xfId="1152"/>
    <cellStyle name="Обычный 2 2 2 6 3" xfId="672"/>
    <cellStyle name="Обычный 2 2 2 6 4" xfId="1153"/>
    <cellStyle name="Обычный 2 2 2 7" xfId="247"/>
    <cellStyle name="Обычный 2 2 2 7 2" xfId="546"/>
    <cellStyle name="Обычный 2 2 2 7 2 2" xfId="846"/>
    <cellStyle name="Обычный 2 2 2 7 2 3" xfId="1154"/>
    <cellStyle name="Обычный 2 2 2 7 3" xfId="758"/>
    <cellStyle name="Обычный 2 2 2 7 4" xfId="1155"/>
    <cellStyle name="Обычный 2 2 2 8" xfId="282"/>
    <cellStyle name="Обычный 2 2 2 8 2" xfId="547"/>
    <cellStyle name="Обычный 2 2 2 8 2 2" xfId="1156"/>
    <cellStyle name="Обычный 2 2 2 8 3" xfId="803"/>
    <cellStyle name="Обычный 2 2 2 8 4" xfId="1157"/>
    <cellStyle name="Обычный 2 2 2 9" xfId="314"/>
    <cellStyle name="Обычный 2 2 2 9 2" xfId="548"/>
    <cellStyle name="Обычный 2 2 2 9 2 2" xfId="1158"/>
    <cellStyle name="Обычный 2 2 2 9 3" xfId="1159"/>
    <cellStyle name="Обычный 2 2 3" xfId="63"/>
    <cellStyle name="Обычный 2 2 3 2" xfId="390"/>
    <cellStyle name="Обычный 2 2 3 3" xfId="606"/>
    <cellStyle name="Обычный 2 2 3 3 2" xfId="1160"/>
    <cellStyle name="Обычный 2 2 4" xfId="65"/>
    <cellStyle name="Обычный 2 2 4 10" xfId="1276"/>
    <cellStyle name="Обычный 2 2 4 2" xfId="211"/>
    <cellStyle name="Обычный 2 2 4 2 2" xfId="391"/>
    <cellStyle name="Обычный 2 2 4 2 3" xfId="549"/>
    <cellStyle name="Обычный 2 2 4 2 3 2" xfId="855"/>
    <cellStyle name="Обычный 2 2 4 2 3 3" xfId="767"/>
    <cellStyle name="Обычный 2 2 4 2 3 4" xfId="1161"/>
    <cellStyle name="Обычный 2 2 4 2 4" xfId="609"/>
    <cellStyle name="Обычный 2 2 4 2 4 2" xfId="812"/>
    <cellStyle name="Обычный 2 2 4 2 4 3" xfId="1162"/>
    <cellStyle name="Обычный 2 2 4 2 5" xfId="722"/>
    <cellStyle name="Обычный 2 2 4 2 6" xfId="1163"/>
    <cellStyle name="Обычный 2 2 4 2 7" xfId="1277"/>
    <cellStyle name="Обычный 2 2 4 3" xfId="209"/>
    <cellStyle name="Обычный 2 2 4 3 2" xfId="550"/>
    <cellStyle name="Обычный 2 2 4 3 2 2" xfId="1164"/>
    <cellStyle name="Обычный 2 2 4 3 3" xfId="673"/>
    <cellStyle name="Обычный 2 2 4 3 4" xfId="1165"/>
    <cellStyle name="Обычный 2 2 4 4" xfId="254"/>
    <cellStyle name="Обычный 2 2 4 4 2" xfId="551"/>
    <cellStyle name="Обычный 2 2 4 4 2 2" xfId="854"/>
    <cellStyle name="Обычный 2 2 4 4 2 3" xfId="1166"/>
    <cellStyle name="Обычный 2 2 4 4 3" xfId="766"/>
    <cellStyle name="Обычный 2 2 4 4 4" xfId="1167"/>
    <cellStyle name="Обычный 2 2 4 5" xfId="289"/>
    <cellStyle name="Обычный 2 2 4 5 2" xfId="552"/>
    <cellStyle name="Обычный 2 2 4 5 2 2" xfId="1168"/>
    <cellStyle name="Обычный 2 2 4 5 3" xfId="811"/>
    <cellStyle name="Обычный 2 2 4 5 4" xfId="1169"/>
    <cellStyle name="Обычный 2 2 4 6" xfId="441"/>
    <cellStyle name="Обычный 2 2 4 6 2" xfId="1170"/>
    <cellStyle name="Обычный 2 2 4 7" xfId="607"/>
    <cellStyle name="Обычный 2 2 4 7 2" xfId="1171"/>
    <cellStyle name="Обычный 2 2 4 8" xfId="721"/>
    <cellStyle name="Обычный 2 2 4 9" xfId="1172"/>
    <cellStyle name="Обычный 2 2 5" xfId="111"/>
    <cellStyle name="Обычный 2 2 5 2" xfId="235"/>
    <cellStyle name="Обычный 2 2 5 2 2" xfId="320"/>
    <cellStyle name="Обычный 2 2 5 2 2 2" xfId="423"/>
    <cellStyle name="Обычный 2 2 5 2 2 2 2" xfId="425"/>
    <cellStyle name="Обычный 2 2 5 2 2 2 2 2" xfId="572"/>
    <cellStyle name="Обычный 2 2 5 2 2 2 2 2 2" xfId="589"/>
    <cellStyle name="Обычный 2 2 5 2 2 2 2 2 2 2" xfId="696"/>
    <cellStyle name="Обычный 2 2 5 2 2 2 2 2 2 2 2" xfId="701"/>
    <cellStyle name="Обычный 2 2 5 2 2 2 2 2 2 2 2 2" xfId="706"/>
    <cellStyle name="Обычный 2 2 5 2 2 2 2 2 2 2 2 2 2" xfId="889"/>
    <cellStyle name="Обычный 2 2 5 2 2 2 2 2 2 2 2 2 2 2" xfId="1258"/>
    <cellStyle name="Обычный 2 2 5 2 2 2 2 2 2 2 2 2 2 2 2" xfId="1248"/>
    <cellStyle name="Обычный 2 2 5 2 2 2 2 2 2 2 2 2 2 2 2 2" xfId="1249"/>
    <cellStyle name="Обычный 2 2 5 2 2 2 2 2 2 2 2 2 2 2 2 2 2" xfId="1252"/>
    <cellStyle name="Обычный 2 2 5 2 2 2 2 2 2 2 2 2 2 2 2 2 2 2" xfId="1319"/>
    <cellStyle name="Обычный 2 2 5 2 2 2 2 2 2 2 2 2 2 2 2 2 2 2 2 2" xfId="1638"/>
    <cellStyle name="Обычный 2 2 5 2 2 2 2 2 2 2 3" xfId="1173"/>
    <cellStyle name="Обычный 2 2 5 2 2 2 2 2 2 3" xfId="1174"/>
    <cellStyle name="Обычный 2 2 5 2 2 2 2 2 3" xfId="1175"/>
    <cellStyle name="Обычный 2 2 5 2 2 2 2 3" xfId="1176"/>
    <cellStyle name="Обычный 2 2 5 2 2 2 3" xfId="1177"/>
    <cellStyle name="Обычный 2 2 5 2 2 3" xfId="674"/>
    <cellStyle name="Обычный 2 2 5 2 2 4" xfId="1178"/>
    <cellStyle name="Обычный 2 2 5 2 3" xfId="553"/>
    <cellStyle name="Обычный 2 2 5 2 3 2" xfId="877"/>
    <cellStyle name="Обычный 2 2 5 2 3 3" xfId="789"/>
    <cellStyle name="Обычный 2 2 5 2 3 4" xfId="1179"/>
    <cellStyle name="Обычный 2 2 5 2 4" xfId="611"/>
    <cellStyle name="Обычный 2 2 5 2 4 2" xfId="835"/>
    <cellStyle name="Обычный 2 2 5 2 4 3" xfId="1180"/>
    <cellStyle name="Обычный 2 2 5 2 5" xfId="1181"/>
    <cellStyle name="Обычный 2 2 5 3" xfId="236"/>
    <cellStyle name="Обычный 2 2 5 3 2" xfId="392"/>
    <cellStyle name="Обычный 2 2 5 4" xfId="214"/>
    <cellStyle name="Обычный 2 2 5 4 2" xfId="554"/>
    <cellStyle name="Обычный 2 2 5 4 2 2" xfId="1182"/>
    <cellStyle name="Обычный 2 2 5 4 3" xfId="675"/>
    <cellStyle name="Обычный 2 2 5 4 4" xfId="1183"/>
    <cellStyle name="Обычный 2 2 5 5" xfId="610"/>
    <cellStyle name="Обычный 2 2 5 5 2" xfId="857"/>
    <cellStyle name="Обычный 2 2 5 5 3" xfId="769"/>
    <cellStyle name="Обычный 2 2 5 5 4" xfId="1184"/>
    <cellStyle name="Обычный 2 2 5 6" xfId="800"/>
    <cellStyle name="Обычный 2 2 5 6 2" xfId="887"/>
    <cellStyle name="Обычный 2 2 5 7" xfId="814"/>
    <cellStyle name="Обычный 2 2 5 7 2" xfId="1639"/>
    <cellStyle name="Обычный 2 2 5 8" xfId="1640"/>
    <cellStyle name="Обычный 2 2 6" xfId="197"/>
    <cellStyle name="Обычный 2 2 6 2" xfId="555"/>
    <cellStyle name="Обычный 2 2 6 2 2" xfId="1185"/>
    <cellStyle name="Обычный 2 2 6 3" xfId="676"/>
    <cellStyle name="Обычный 2 2 6 4" xfId="1186"/>
    <cellStyle name="Обычный 2 2 7" xfId="756"/>
    <cellStyle name="Обычный 2 2 7 2" xfId="844"/>
    <cellStyle name="Обычный 2 2 8" xfId="799"/>
    <cellStyle name="Обычный 2 2 8 2" xfId="886"/>
    <cellStyle name="Обычный 2 2 9" xfId="801"/>
    <cellStyle name="Обычный 2 3" xfId="51"/>
    <cellStyle name="Обычный 2 3 2" xfId="213"/>
    <cellStyle name="Обычный 2 3 2 2" xfId="393"/>
    <cellStyle name="Обычный 2 3 3" xfId="394"/>
    <cellStyle name="Обычный 2 4" xfId="395"/>
    <cellStyle name="Обычный 2 4 2" xfId="1314"/>
    <cellStyle name="Обычный 20" xfId="57"/>
    <cellStyle name="Обычный 20 2" xfId="396"/>
    <cellStyle name="Обычный 21" xfId="59"/>
    <cellStyle name="Обычный 21 10" xfId="1273"/>
    <cellStyle name="Обычный 21 2" xfId="237"/>
    <cellStyle name="Обычный 21 2 2" xfId="397"/>
    <cellStyle name="Обычный 21 2 3" xfId="556"/>
    <cellStyle name="Обычный 21 2 3 2" xfId="695"/>
    <cellStyle name="Обычный 21 2 3 2 2" xfId="878"/>
    <cellStyle name="Обычный 21 2 3 2 3" xfId="1187"/>
    <cellStyle name="Обычный 21 2 3 3" xfId="790"/>
    <cellStyle name="Обычный 21 2 3 4" xfId="1188"/>
    <cellStyle name="Обычный 21 2 4" xfId="677"/>
    <cellStyle name="Обычный 21 2 4 2" xfId="836"/>
    <cellStyle name="Обычный 21 2 4 3" xfId="1189"/>
    <cellStyle name="Обычный 21 2 5" xfId="748"/>
    <cellStyle name="Обычный 21 2 6" xfId="1190"/>
    <cellStyle name="Обычный 21 2 7" xfId="1304"/>
    <cellStyle name="Обычный 21 3" xfId="205"/>
    <cellStyle name="Обычный 21 3 2" xfId="557"/>
    <cellStyle name="Обычный 21 3 2 2" xfId="1191"/>
    <cellStyle name="Обычный 21 3 3" xfId="678"/>
    <cellStyle name="Обычный 21 3 4" xfId="1192"/>
    <cellStyle name="Обычный 21 4" xfId="250"/>
    <cellStyle name="Обычный 21 4 2" xfId="558"/>
    <cellStyle name="Обычный 21 4 2 2" xfId="849"/>
    <cellStyle name="Обычный 21 4 2 3" xfId="1193"/>
    <cellStyle name="Обычный 21 4 3" xfId="761"/>
    <cellStyle name="Обычный 21 4 4" xfId="1194"/>
    <cellStyle name="Обычный 21 5" xfId="285"/>
    <cellStyle name="Обычный 21 5 2" xfId="559"/>
    <cellStyle name="Обычный 21 5 2 2" xfId="1195"/>
    <cellStyle name="Обычный 21 5 3" xfId="806"/>
    <cellStyle name="Обычный 21 5 4" xfId="1196"/>
    <cellStyle name="Обычный 21 6" xfId="437"/>
    <cellStyle name="Обычный 21 6 2" xfId="1197"/>
    <cellStyle name="Обычный 21 7" xfId="601"/>
    <cellStyle name="Обычный 21 7 2" xfId="1198"/>
    <cellStyle name="Обычный 21 8" xfId="716"/>
    <cellStyle name="Обычный 21 9" xfId="1199"/>
    <cellStyle name="Обычный 22" xfId="128"/>
    <cellStyle name="Обычный 22 2" xfId="133"/>
    <cellStyle name="Обычный 22 2 2" xfId="398"/>
    <cellStyle name="Обычный 22 3" xfId="238"/>
    <cellStyle name="Обычный 22 3 2" xfId="560"/>
    <cellStyle name="Обычный 22 3 2 2" xfId="1200"/>
    <cellStyle name="Обычный 22 3 3" xfId="680"/>
    <cellStyle name="Обычный 22 3 4" xfId="1201"/>
    <cellStyle name="Обычный 22 4" xfId="679"/>
    <cellStyle name="Обычный 22 4 2" xfId="879"/>
    <cellStyle name="Обычный 22 4 3" xfId="791"/>
    <cellStyle name="Обычный 22 4 4" xfId="1202"/>
    <cellStyle name="Обычный 22 5" xfId="837"/>
    <cellStyle name="Обычный 22 6" xfId="749"/>
    <cellStyle name="Обычный 22 7" xfId="1305"/>
    <cellStyle name="Обычный 23" xfId="138"/>
    <cellStyle name="Обычный 23 2" xfId="132"/>
    <cellStyle name="Обычный 23 2 2" xfId="399"/>
    <cellStyle name="Обычный 23 3" xfId="400"/>
    <cellStyle name="Обычный 24" xfId="139"/>
    <cellStyle name="Обычный 24 2" xfId="131"/>
    <cellStyle name="Обычный 24 2 2" xfId="189"/>
    <cellStyle name="Обычный 24 2 2 2" xfId="681"/>
    <cellStyle name="Обычный 24 3" xfId="401"/>
    <cellStyle name="Обычный 25" xfId="140"/>
    <cellStyle name="Обычный 25 2" xfId="130"/>
    <cellStyle name="Обычный 25 2 2" xfId="402"/>
    <cellStyle name="Обычный 25 3" xfId="403"/>
    <cellStyle name="Обычный 26" xfId="129"/>
    <cellStyle name="Обычный 26 2" xfId="176"/>
    <cellStyle name="Обычный 26 2 2" xfId="682"/>
    <cellStyle name="Обычный 27" xfId="177"/>
    <cellStyle name="Обычный 27 2" xfId="178"/>
    <cellStyle name="Обычный 27 3" xfId="683"/>
    <cellStyle name="Обычный 28" xfId="179"/>
    <cellStyle name="Обычный 28 2" xfId="798"/>
    <cellStyle name="Обычный 28 2 2" xfId="1641"/>
    <cellStyle name="Обычный 28 3" xfId="1259"/>
    <cellStyle name="Обычный 28 4" xfId="1260"/>
    <cellStyle name="Обычный 29" xfId="188"/>
    <cellStyle name="Обычный 29 2" xfId="191"/>
    <cellStyle name="Обычный 3" xfId="20"/>
    <cellStyle name="Обычный 3 2" xfId="55"/>
    <cellStyle name="Обычный 3 2 2" xfId="404"/>
    <cellStyle name="Обычный 3 3" xfId="405"/>
    <cellStyle name="Обычный 3 3 2" xfId="1261"/>
    <cellStyle name="Обычный 30" xfId="190"/>
    <cellStyle name="Обычный 30 2" xfId="280"/>
    <cellStyle name="Обычный 31" xfId="192"/>
    <cellStyle name="Обычный 31 2" xfId="194"/>
    <cellStyle name="Обычный 32" xfId="193"/>
    <cellStyle name="Обычный 32 2" xfId="195"/>
    <cellStyle name="Обычный 33" xfId="241"/>
    <cellStyle name="Обычный 33 2" xfId="242"/>
    <cellStyle name="Обычный 34" xfId="243"/>
    <cellStyle name="Обычный 34 2" xfId="244"/>
    <cellStyle name="Обычный 35" xfId="245"/>
    <cellStyle name="Обычный 35 2" xfId="310"/>
    <cellStyle name="Обычный 36" xfId="309"/>
    <cellStyle name="Обычный 36 2" xfId="312"/>
    <cellStyle name="Обычный 37" xfId="311"/>
    <cellStyle name="Обычный 37 2" xfId="318"/>
    <cellStyle name="Обычный 38" xfId="317"/>
    <cellStyle name="Обычный 38 2" xfId="322"/>
    <cellStyle name="Обычный 39" xfId="427"/>
    <cellStyle name="Обычный 39 2" xfId="588"/>
    <cellStyle name="Обычный 4" xfId="21"/>
    <cellStyle name="Обычный 4 2" xfId="406"/>
    <cellStyle name="Обычный 40" xfId="591"/>
    <cellStyle name="Обычный 40 2" xfId="698"/>
    <cellStyle name="Обычный 40 3" xfId="700"/>
    <cellStyle name="Обычный 40 3 2" xfId="704"/>
    <cellStyle name="Обычный 41" xfId="699"/>
    <cellStyle name="Обычный 41 2" xfId="705"/>
    <cellStyle name="Обычный 42" xfId="703"/>
    <cellStyle name="Обычный 42 2" xfId="888"/>
    <cellStyle name="Обычный 43" xfId="1203"/>
    <cellStyle name="Обычный 44" xfId="1251"/>
    <cellStyle name="Обычный 45" xfId="1586"/>
    <cellStyle name="Обычный 5" xfId="22"/>
    <cellStyle name="Обычный 5 2" xfId="407"/>
    <cellStyle name="Обычный 6" xfId="23"/>
    <cellStyle name="Обычный 6 2" xfId="408"/>
    <cellStyle name="Обычный 7" xfId="36"/>
    <cellStyle name="Обычный 7 2" xfId="112"/>
    <cellStyle name="Обычный 7 2 2" xfId="239"/>
    <cellStyle name="Обычный 7 2 2 2" xfId="321"/>
    <cellStyle name="Обычный 7 2 2 2 2" xfId="424"/>
    <cellStyle name="Обычный 7 2 2 2 2 2" xfId="426"/>
    <cellStyle name="Обычный 7 2 2 2 2 2 2" xfId="573"/>
    <cellStyle name="Обычный 7 2 2 2 2 2 2 2" xfId="590"/>
    <cellStyle name="Обычный 7 2 2 2 2 2 2 2 2" xfId="697"/>
    <cellStyle name="Обычный 7 2 2 2 2 2 2 2 2 2" xfId="702"/>
    <cellStyle name="Обычный 7 2 2 2 2 2 2 2 2 2 2" xfId="707"/>
    <cellStyle name="Обычный 7 2 2 2 2 2 2 2 2 2 2 2" xfId="890"/>
    <cellStyle name="Обычный 7 2 2 2 2 2 2 2 2 2 2 2 2" xfId="1250"/>
    <cellStyle name="Обычный 7 2 2 2 2 2 2 2 2 2 2 2 2 2" xfId="1262"/>
    <cellStyle name="Обычный 7 2 2 2 2 2 2 2 2 2 2 2 2 2 2" xfId="1263"/>
    <cellStyle name="Обычный 7 2 2 2 2 2 2 2 2 2 2 2 2 2 2 2" xfId="1253"/>
    <cellStyle name="Обычный 7 2 2 2 2 2 2 2 2 2 2 2 2 2 2 2 2" xfId="1320"/>
    <cellStyle name="Обычный 7 2 2 2 2 2 2 2 2 2 2 2 2 2 2 2 2 2" xfId="1637"/>
    <cellStyle name="Обычный 7 2 2 2 2 2 2 2 2 3" xfId="1204"/>
    <cellStyle name="Обычный 7 2 2 2 2 2 2 2 3" xfId="1205"/>
    <cellStyle name="Обычный 7 2 2 2 2 2 2 3" xfId="1206"/>
    <cellStyle name="Обычный 7 2 2 2 2 2 3" xfId="1207"/>
    <cellStyle name="Обычный 7 2 2 2 2 3" xfId="1208"/>
    <cellStyle name="Обычный 7 2 2 2 3" xfId="1209"/>
    <cellStyle name="Обычный 7 2 2 3" xfId="561"/>
    <cellStyle name="Обычный 7 2 2 3 2" xfId="1210"/>
    <cellStyle name="Обычный 7 2 2 4" xfId="685"/>
    <cellStyle name="Обычный 7 2 2 5" xfId="1211"/>
    <cellStyle name="Обычный 7 2 3" xfId="260"/>
    <cellStyle name="Обычный 7 2 3 2" xfId="562"/>
    <cellStyle name="Обычный 7 2 3 2 2" xfId="880"/>
    <cellStyle name="Обычный 7 2 3 2 3" xfId="1212"/>
    <cellStyle name="Обычный 7 2 3 3" xfId="792"/>
    <cellStyle name="Обычный 7 2 3 4" xfId="1213"/>
    <cellStyle name="Обычный 7 2 4" xfId="290"/>
    <cellStyle name="Обычный 7 2 4 2" xfId="563"/>
    <cellStyle name="Обычный 7 2 4 2 2" xfId="1214"/>
    <cellStyle name="Обычный 7 2 4 3" xfId="838"/>
    <cellStyle name="Обычный 7 2 4 4" xfId="1215"/>
    <cellStyle name="Обычный 7 2 5" xfId="447"/>
    <cellStyle name="Обычный 7 2 5 2" xfId="1216"/>
    <cellStyle name="Обычный 7 2 6" xfId="684"/>
    <cellStyle name="Обычный 7 2 6 2" xfId="1217"/>
    <cellStyle name="Обычный 7 2 7" xfId="1218"/>
    <cellStyle name="Обычный 7 3" xfId="198"/>
    <cellStyle name="Обычный 7 3 2" xfId="564"/>
    <cellStyle name="Обычный 7 3 2 2" xfId="1219"/>
    <cellStyle name="Обычный 7 3 3" xfId="686"/>
    <cellStyle name="Обычный 7 3 4" xfId="1220"/>
    <cellStyle name="Обычный 7 4" xfId="246"/>
    <cellStyle name="Обычный 7 4 2" xfId="565"/>
    <cellStyle name="Обычный 7 4 2 2" xfId="845"/>
    <cellStyle name="Обычный 7 4 2 3" xfId="1221"/>
    <cellStyle name="Обычный 7 4 3" xfId="757"/>
    <cellStyle name="Обычный 7 4 4" xfId="1222"/>
    <cellStyle name="Обычный 7 5" xfId="281"/>
    <cellStyle name="Обычный 7 5 2" xfId="566"/>
    <cellStyle name="Обычный 7 5 2 2" xfId="1223"/>
    <cellStyle name="Обычный 7 5 3" xfId="802"/>
    <cellStyle name="Обычный 7 5 4" xfId="1224"/>
    <cellStyle name="Обычный 7 6" xfId="313"/>
    <cellStyle name="Обычный 7 6 2" xfId="567"/>
    <cellStyle name="Обычный 7 6 2 2" xfId="1225"/>
    <cellStyle name="Обычный 7 6 3" xfId="1226"/>
    <cellStyle name="Обычный 7 7" xfId="433"/>
    <cellStyle name="Обычный 7 7 2" xfId="1227"/>
    <cellStyle name="Обычный 7 8" xfId="592"/>
    <cellStyle name="Обычный 7 8 2" xfId="1228"/>
    <cellStyle name="Обычный 7 9" xfId="1229"/>
    <cellStyle name="Обычный 8" xfId="37"/>
    <cellStyle name="Обычный 8 2" xfId="104"/>
    <cellStyle name="Обычный 8 2 2" xfId="409"/>
    <cellStyle name="Обычный 8 3" xfId="410"/>
    <cellStyle name="Обычный 9" xfId="38"/>
    <cellStyle name="Обычный 9 2" xfId="411"/>
    <cellStyle name="Обычный_Оперотчет за январь-июль 2010 года 19.08.10 г" xfId="24"/>
    <cellStyle name="Плохой" xfId="25" builtinId="27" customBuiltin="1"/>
    <cellStyle name="Плохой 2" xfId="105"/>
    <cellStyle name="Плохой 2 2" xfId="412"/>
    <cellStyle name="Плохой 3" xfId="180"/>
    <cellStyle name="Плохой 3 2" xfId="687"/>
    <cellStyle name="Плохой 4" xfId="1587"/>
    <cellStyle name="Пояснение" xfId="26" builtinId="53" customBuiltin="1"/>
    <cellStyle name="Пояснение 2" xfId="106"/>
    <cellStyle name="Пояснение 2 2" xfId="413"/>
    <cellStyle name="Пояснение 3" xfId="181"/>
    <cellStyle name="Пояснение 3 2" xfId="688"/>
    <cellStyle name="Пояснение 4" xfId="1588"/>
    <cellStyle name="Примечание" xfId="27" builtinId="10" customBuiltin="1"/>
    <cellStyle name="Примечание 10" xfId="1589"/>
    <cellStyle name="Примечание 2" xfId="107"/>
    <cellStyle name="Примечание 2 2" xfId="259"/>
    <cellStyle name="Примечание 2 2 2" xfId="587"/>
    <cellStyle name="Примечание 2 2 3" xfId="1230"/>
    <cellStyle name="Примечание 2 2 3 2" xfId="1590"/>
    <cellStyle name="Примечание 2 2 3 3" xfId="1591"/>
    <cellStyle name="Примечание 2 2 4" xfId="1592"/>
    <cellStyle name="Примечание 2 2 5" xfId="1593"/>
    <cellStyle name="Примечание 2 2 6" xfId="1594"/>
    <cellStyle name="Примечание 2 3" xfId="446"/>
    <cellStyle name="Примечание 2 3 2" xfId="1231"/>
    <cellStyle name="Примечание 2 3 2 2" xfId="1595"/>
    <cellStyle name="Примечание 2 3 2 3" xfId="1596"/>
    <cellStyle name="Примечание 2 3 3" xfId="1597"/>
    <cellStyle name="Примечание 2 3 4" xfId="1598"/>
    <cellStyle name="Примечание 2 3 5" xfId="1599"/>
    <cellStyle name="Примечание 2 4" xfId="598"/>
    <cellStyle name="Примечание 2 4 2" xfId="1232"/>
    <cellStyle name="Примечание 2 4 2 2" xfId="1600"/>
    <cellStyle name="Примечание 2 4 2 3" xfId="1601"/>
    <cellStyle name="Примечание 2 4 3" xfId="1602"/>
    <cellStyle name="Примечание 2 4 4" xfId="1603"/>
    <cellStyle name="Примечание 2 4 5" xfId="1604"/>
    <cellStyle name="Примечание 2 5" xfId="750"/>
    <cellStyle name="Примечание 2 5 2" xfId="1605"/>
    <cellStyle name="Примечание 2 5 3" xfId="1606"/>
    <cellStyle name="Примечание 2 5 4" xfId="1607"/>
    <cellStyle name="Примечание 2 6" xfId="1233"/>
    <cellStyle name="Примечание 2 6 2" xfId="1608"/>
    <cellStyle name="Примечание 2 6 3" xfId="1609"/>
    <cellStyle name="Примечание 2 7" xfId="1306"/>
    <cellStyle name="Примечание 2 8" xfId="1610"/>
    <cellStyle name="Примечание 2 9" xfId="1611"/>
    <cellStyle name="Примечание 3" xfId="182"/>
    <cellStyle name="Примечание 3 2" xfId="470"/>
    <cellStyle name="Примечание 3 2 2" xfId="1234"/>
    <cellStyle name="Примечание 3 2 2 2" xfId="1612"/>
    <cellStyle name="Примечание 3 2 2 3" xfId="1613"/>
    <cellStyle name="Примечание 3 2 3" xfId="1614"/>
    <cellStyle name="Примечание 3 2 4" xfId="1615"/>
    <cellStyle name="Примечание 3 2 5" xfId="1616"/>
    <cellStyle name="Примечание 3 3" xfId="689"/>
    <cellStyle name="Примечание 3 4" xfId="1235"/>
    <cellStyle name="Примечание 3 4 2" xfId="1617"/>
    <cellStyle name="Примечание 3 4 3" xfId="1618"/>
    <cellStyle name="Примечание 3 5" xfId="1619"/>
    <cellStyle name="Примечание 3 6" xfId="1620"/>
    <cellStyle name="Примечание 3 7" xfId="1621"/>
    <cellStyle name="Примечание 4" xfId="432"/>
    <cellStyle name="Примечание 4 2" xfId="1236"/>
    <cellStyle name="Примечание 4 2 2" xfId="1622"/>
    <cellStyle name="Примечание 4 2 3" xfId="1623"/>
    <cellStyle name="Примечание 4 3" xfId="1624"/>
    <cellStyle name="Примечание 4 4" xfId="1625"/>
    <cellStyle name="Примечание 4 5" xfId="1626"/>
    <cellStyle name="Примечание 5" xfId="712"/>
    <cellStyle name="Примечание 5 2" xfId="1627"/>
    <cellStyle name="Примечание 5 3" xfId="1628"/>
    <cellStyle name="Примечание 5 4" xfId="1629"/>
    <cellStyle name="Примечание 6" xfId="1237"/>
    <cellStyle name="Примечание 6 2" xfId="1630"/>
    <cellStyle name="Примечание 6 3" xfId="1631"/>
    <cellStyle name="Примечание 7" xfId="1270"/>
    <cellStyle name="Примечание 8" xfId="1632"/>
    <cellStyle name="Примечание 9" xfId="1633"/>
    <cellStyle name="Процентный 2" xfId="58"/>
    <cellStyle name="Процентный 2 2" xfId="414"/>
    <cellStyle name="Связанная ячейка" xfId="28" builtinId="24" customBuiltin="1"/>
    <cellStyle name="Связанная ячейка 2" xfId="108"/>
    <cellStyle name="Связанная ячейка 2 2" xfId="415"/>
    <cellStyle name="Связанная ячейка 3" xfId="183"/>
    <cellStyle name="Связанная ячейка 3 2" xfId="690"/>
    <cellStyle name="Связанная ячейка 4" xfId="1634"/>
    <cellStyle name="Текст предупреждения" xfId="29" builtinId="11" customBuiltin="1"/>
    <cellStyle name="Текст предупреждения 2" xfId="109"/>
    <cellStyle name="Текст предупреждения 2 2" xfId="416"/>
    <cellStyle name="Текст предупреждения 3" xfId="184"/>
    <cellStyle name="Текст предупреждения 3 2" xfId="691"/>
    <cellStyle name="Текст предупреждения 4" xfId="1635"/>
    <cellStyle name="Финансовый 2" xfId="30"/>
    <cellStyle name="Финансовый 2 2" xfId="417"/>
    <cellStyle name="Финансовый 3" xfId="31"/>
    <cellStyle name="Финансовый 3 2" xfId="418"/>
    <cellStyle name="Финансовый 4" xfId="32"/>
    <cellStyle name="Финансовый 4 2" xfId="419"/>
    <cellStyle name="Финансовый 5" xfId="33"/>
    <cellStyle name="Финансовый 5 2" xfId="420"/>
    <cellStyle name="Финансовый 6" xfId="34"/>
    <cellStyle name="Финансовый 6 2" xfId="421"/>
    <cellStyle name="Финансовый 7" xfId="49"/>
    <cellStyle name="Финансовый 7 10" xfId="1272"/>
    <cellStyle name="Финансовый 7 2" xfId="204"/>
    <cellStyle name="Финансовый 7 2 2" xfId="568"/>
    <cellStyle name="Финансовый 7 2 2 2" xfId="1238"/>
    <cellStyle name="Финансовый 7 2 3" xfId="692"/>
    <cellStyle name="Финансовый 7 2 4" xfId="1239"/>
    <cellStyle name="Финансовый 7 3" xfId="248"/>
    <cellStyle name="Финансовый 7 3 2" xfId="569"/>
    <cellStyle name="Финансовый 7 3 2 2" xfId="848"/>
    <cellStyle name="Финансовый 7 3 2 3" xfId="1240"/>
    <cellStyle name="Финансовый 7 3 3" xfId="760"/>
    <cellStyle name="Финансовый 7 3 4" xfId="1241"/>
    <cellStyle name="Финансовый 7 4" xfId="283"/>
    <cellStyle name="Финансовый 7 4 2" xfId="570"/>
    <cellStyle name="Финансовый 7 4 2 2" xfId="1242"/>
    <cellStyle name="Финансовый 7 4 3" xfId="805"/>
    <cellStyle name="Финансовый 7 4 4" xfId="1243"/>
    <cellStyle name="Финансовый 7 5" xfId="315"/>
    <cellStyle name="Финансовый 7 5 2" xfId="571"/>
    <cellStyle name="Финансовый 7 5 2 2" xfId="1244"/>
    <cellStyle name="Финансовый 7 5 3" xfId="1245"/>
    <cellStyle name="Финансовый 7 6" xfId="435"/>
    <cellStyle name="Финансовый 7 6 2" xfId="1246"/>
    <cellStyle name="Финансовый 7 7" xfId="599"/>
    <cellStyle name="Финансовый 7 8" xfId="715"/>
    <cellStyle name="Финансовый 7 9" xfId="1247"/>
    <cellStyle name="Финансовый 8" xfId="185"/>
    <cellStyle name="Финансовый 9" xfId="1264"/>
    <cellStyle name="Хороший" xfId="35" builtinId="26" customBuiltin="1"/>
    <cellStyle name="Хороший 2" xfId="110"/>
    <cellStyle name="Хороший 2 2" xfId="422"/>
    <cellStyle name="Хороший 3" xfId="186"/>
    <cellStyle name="Хороший 3 2" xfId="693"/>
    <cellStyle name="Хороший 4" xfId="1636"/>
  </cellStyles>
  <dxfs count="2">
    <dxf>
      <font>
        <b/>
        <i val="0"/>
      </font>
    </dxf>
    <dxf>
      <font>
        <b/>
        <i val="0"/>
      </font>
    </dxf>
  </dxfs>
  <tableStyles count="0" defaultTableStyle="TableStyleMedium9" defaultPivotStyle="PivotStyleLight16"/>
  <colors>
    <mruColors>
      <color rgb="FFCCFFCC"/>
      <color rgb="FFFFFFCC"/>
      <color rgb="FFCC0099"/>
      <color rgb="FF5A064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2013%20&#1075;&#1086;&#1076;/&#1054;&#1087;&#1077;&#1088;&#1072;&#1090;&#1080;&#1074;&#1085;&#1099;&#1081;%20&#1086;&#1090;&#1095;&#1077;&#1090;/&#1044;&#1045;&#1050;&#1040;&#1041;&#1056;&#1068;/&#1042;&#1067;&#1061;&#1054;&#1044;/&#1056;&#1040;&#1057;&#1061;&#1054;&#1044;&#1067;/&#1056;&#1072;&#1079;&#1085;&#1086;&#1077;/&#1057;&#1062;&#1056;/&#1057;&#1074;&#1086;&#1076;%20&#1087;&#1086;%20&#1062;&#1057;&#1056;%20&#1073;&#1077;&#1079;%20&#1057;&#1059;&#1052;&#105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2013%20&#1075;&#1086;&#1076;/&#1054;&#1087;&#1077;&#1088;&#1072;&#1090;&#1080;&#1074;&#1085;&#1099;&#1081;%20&#1086;&#1090;&#1095;&#1077;&#1090;/&#1044;&#1045;&#1050;&#1040;&#1041;&#1056;&#1068;/&#1042;&#1067;&#1061;&#1054;&#1044;/&#1056;&#1040;&#1057;&#1061;&#1054;&#1044;&#1067;/&#1056;&#1072;&#1079;&#1085;&#1086;&#1077;/&#1057;&#1062;&#1056;/0503117(&#1086;&#1090;&#1082;&#1088;)_&#1085;&#1072;_0112201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Zyablova_mm/Documents/&#1057;&#1055;&#1056;&#1060;/&#1054;&#1087;&#1077;&#1088;&#1072;&#1090;&#1080;&#1074;&#1085;&#1099;&#1077;%20&#1086;&#1090;&#1095;&#1077;&#1090;&#1099;%20(&#1077;&#1078;&#1077;&#1084;&#1077;&#1089;&#1103;&#1095;&#1085;&#1099;&#1077;)/2016%20&#1075;&#1086;&#1076;/&#1076;&#1077;&#1082;&#1072;&#1073;&#1088;&#1100;/&#1058;&#1040;&#1043;/O_0504072_9500_31122016_D%20&#1080;&#1089;&#1093;&#1086;&#1076;&#1085;&#1080;&#1082;%20&#1080;&#1079;%20&#1060;&#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9;&#1093;&#1086;&#1076;&#1085;&#1080;&#1082;&#1080;/&#1044;&#1086;&#1093;&#1086;&#1076;&#109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117 за 11 м 2013 г"/>
      <sheetName val="2.2"/>
    </sheetNames>
    <sheetDataSet>
      <sheetData sheetId="0" refreshError="1"/>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Расходы вед. (откр.)"/>
      <sheetName val="Лист3"/>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1. Доходы"/>
      <sheetName val="2. Расходы"/>
      <sheetName val="3. Источники"/>
      <sheetName val="4. Расходы КВР"/>
      <sheetName val="5. ФКР"/>
    </sheetNames>
    <sheetDataSet>
      <sheetData sheetId="0"/>
      <sheetData sheetId="1"/>
      <sheetData sheetId="2"/>
      <sheetData sheetId="3"/>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тогрин"/>
      <sheetName val="Доходы"/>
    </sheetNames>
    <sheetDataSet>
      <sheetData sheetId="0">
        <row r="12">
          <cell r="A12" t="str">
            <v>1 00 00000 00 0000 000</v>
          </cell>
          <cell r="B12" t="str">
            <v>НАЛОГОВЫЕ И НЕНАЛОГОВЫЕ ДОХОДЫ (свод)</v>
          </cell>
          <cell r="F12">
            <v>19957594.399999999</v>
          </cell>
          <cell r="G12">
            <v>9530330.4038766809</v>
          </cell>
        </row>
        <row r="13">
          <cell r="A13" t="str">
            <v>1 01 00000 00 0000 000</v>
          </cell>
          <cell r="B13" t="str">
            <v>НАЛОГИ НА ПРИБЫЛЬ, ДОХОДЫ (контроль)</v>
          </cell>
          <cell r="F13">
            <v>960337.5</v>
          </cell>
          <cell r="G13">
            <v>585799.39999999991</v>
          </cell>
        </row>
        <row r="14">
          <cell r="A14" t="str">
            <v>1 01 01000 00 0000 110</v>
          </cell>
          <cell r="B14" t="str">
            <v>Налог на прибыль организаций</v>
          </cell>
          <cell r="F14">
            <v>960337.5</v>
          </cell>
          <cell r="G14">
            <v>585799.39999999991</v>
          </cell>
        </row>
        <row r="15">
          <cell r="A15" t="str">
            <v>1 03 00000 00 0000 000</v>
          </cell>
          <cell r="B15" t="str">
            <v>НАЛОГИ НА ТОВАРЫ (РАБОТЫ, УСЛУГИ), РЕАЛИЗУЕМЫЕ НА ТЕРРИТОРИИ РОССИЙСКОЙ ФЕДЕРАЦИИ (контроль)</v>
          </cell>
          <cell r="F15">
            <v>4655181.8</v>
          </cell>
          <cell r="G15">
            <v>2264759</v>
          </cell>
        </row>
        <row r="16">
          <cell r="A16" t="str">
            <v>1 03 01000 01 0000 110</v>
          </cell>
          <cell r="B16" t="str">
            <v>Налог на добавленную стоимость на товары (работы, услуги), реализуемые на территории Российской Федерации</v>
          </cell>
          <cell r="F16">
            <v>3986383.1</v>
          </cell>
          <cell r="G16">
            <v>2059792.7</v>
          </cell>
        </row>
        <row r="17">
          <cell r="A17" t="str">
            <v>1 03 02000 01 0000 110</v>
          </cell>
          <cell r="B17" t="str">
            <v>Акцизы по подакцизным товарам (продукции), производимым на территории Российской Федерации</v>
          </cell>
          <cell r="F17">
            <v>668798.6</v>
          </cell>
          <cell r="G17">
            <v>204966.3</v>
          </cell>
        </row>
        <row r="18">
          <cell r="A18" t="str">
            <v>1 03 02010 01 0000 110</v>
          </cell>
          <cell r="C18" t="str">
            <v>Акцизы на этиловый спирт из пищевого или непищевого сырья, в том числе денатурированный этиловый спирт, спирт-сырец, дистилляты винный, виноградный, плодовый, коньячный, кальвадосный, висковый, производимый на территории Российской Федерации</v>
          </cell>
          <cell r="F18">
            <v>968.8</v>
          </cell>
          <cell r="G18">
            <v>198.5</v>
          </cell>
        </row>
        <row r="19">
          <cell r="A19" t="str">
            <v>1 03 02011 01 0000 110</v>
          </cell>
          <cell r="D19" t="str">
            <v>Акцизы на этиловый спирт из пищевого сырья (за исключением дистиллятов винного, виноградного, плодового, коньячного, калъвадосного, вискового), производимый на территории Российской Федерации</v>
          </cell>
          <cell r="F19">
            <v>332.9</v>
          </cell>
          <cell r="G19">
            <v>146.30000000000001</v>
          </cell>
        </row>
        <row r="20">
          <cell r="A20" t="str">
            <v>1 03 02012 01 0000 110</v>
          </cell>
          <cell r="D20" t="str">
            <v>Акцизы на этиловый спирт из непищевого сырья, производимый на территории Российской Федерации</v>
          </cell>
          <cell r="F20">
            <v>635.9</v>
          </cell>
          <cell r="G20">
            <v>52.1</v>
          </cell>
        </row>
        <row r="21">
          <cell r="A21" t="str">
            <v>1 03 02020 01 0000 110</v>
          </cell>
          <cell r="C21" t="str">
            <v>Акцизы на спиртосодержащую продукцию, производимую на территории Российской Федерации</v>
          </cell>
          <cell r="F21">
            <v>45.2</v>
          </cell>
          <cell r="G21">
            <v>20.9</v>
          </cell>
        </row>
        <row r="22">
          <cell r="A22" t="str">
            <v>1 03 02030 01 0000 110</v>
          </cell>
          <cell r="C22" t="str">
            <v>Акцизы на табачную продукцию, производимую на территории Российской Федерации</v>
          </cell>
          <cell r="F22">
            <v>621507.30000000005</v>
          </cell>
          <cell r="G22">
            <v>202805.2</v>
          </cell>
        </row>
        <row r="23">
          <cell r="A23" t="str">
            <v>1 03 02041 01 0000 110</v>
          </cell>
          <cell r="C23" t="str">
            <v>Акцизы на автомобильный бензин, производимый на территории Российской Федерации</v>
          </cell>
          <cell r="F23">
            <v>174589.1</v>
          </cell>
          <cell r="G23">
            <v>74816.399999999994</v>
          </cell>
        </row>
        <row r="24">
          <cell r="A24" t="str">
            <v>1 03 02042 01 0000 110</v>
          </cell>
          <cell r="C24" t="str">
            <v>Акцизы на прямогонный бензин, производимый на территории Российской Федерации</v>
          </cell>
          <cell r="F24">
            <v>-16387.5</v>
          </cell>
          <cell r="G24">
            <v>-10371.4</v>
          </cell>
        </row>
        <row r="25">
          <cell r="A25" t="str">
            <v>1 03 02060 01 0000 110</v>
          </cell>
          <cell r="C25" t="str">
            <v>Акцизы на автомобили легковые и мотоциклы, производимые на территории Российской Федерации</v>
          </cell>
          <cell r="F25">
            <v>23633</v>
          </cell>
          <cell r="G25">
            <v>11740.5</v>
          </cell>
        </row>
        <row r="26">
          <cell r="A26" t="str">
            <v>1 03 02070 01 0000 110</v>
          </cell>
          <cell r="C26" t="str">
            <v>Акцизы на дизельное топливо, производимое на территории Российской Федерации</v>
          </cell>
          <cell r="F26">
            <v>90168.6</v>
          </cell>
          <cell r="G26">
            <v>54448.1</v>
          </cell>
        </row>
        <row r="27">
          <cell r="A27" t="str">
            <v>1 03 02080 01 0000 110</v>
          </cell>
          <cell r="C27" t="str">
            <v>Акцизы на моторные масла для дизельных и (или) карбюраторных (инжекторных) двигателей, производимые на территории Российской Федерации</v>
          </cell>
          <cell r="F27">
            <v>623.9</v>
          </cell>
          <cell r="G27">
            <v>416.2</v>
          </cell>
        </row>
        <row r="28">
          <cell r="A28" t="str">
            <v>1 03 02110 01 0000 110</v>
          </cell>
          <cell r="C28" t="str">
            <v>Акцизы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v>
          </cell>
          <cell r="F28">
            <v>39320.699999999997</v>
          </cell>
          <cell r="G28">
            <v>18696</v>
          </cell>
        </row>
        <row r="29">
          <cell r="A29" t="str">
            <v>1 03 02300 01 0000 110</v>
          </cell>
          <cell r="C29" t="str">
            <v>Акцизы на бензол, параксилол, ортоксилол, производимые на территории Российской Федерации</v>
          </cell>
          <cell r="F29">
            <v>-11768.7</v>
          </cell>
          <cell r="G29">
            <v>-4959.6000000000004</v>
          </cell>
        </row>
        <row r="30">
          <cell r="A30" t="str">
            <v>1 03 02310 01 0000 110</v>
          </cell>
          <cell r="C30" t="str">
            <v>Акцизы на авиационный керосин, производимый на территории Российской Федерации</v>
          </cell>
          <cell r="F30">
            <v>-30826.5</v>
          </cell>
          <cell r="G30">
            <v>-9901.9</v>
          </cell>
        </row>
        <row r="31">
          <cell r="A31" t="str">
            <v>1 03 02320 01 0000 110</v>
          </cell>
          <cell r="C31" t="str">
            <v>Акцизы на природный газ, предусмотренные международными договорами Российской Федерации</v>
          </cell>
          <cell r="F31">
            <v>62350.9</v>
          </cell>
          <cell r="G31">
            <v>34749.9</v>
          </cell>
        </row>
        <row r="32">
          <cell r="A32" t="str">
            <v>1 03 02330 01 0000 110</v>
          </cell>
          <cell r="C32" t="str">
            <v>Акцизы на средние дистилляты, производимые на территории Российской Федерации</v>
          </cell>
          <cell r="F32">
            <v>15340.5</v>
          </cell>
          <cell r="G32">
            <v>3889.2</v>
          </cell>
        </row>
        <row r="33">
          <cell r="A33" t="str">
            <v>1 03 02370 01 0000 110</v>
          </cell>
          <cell r="C33" t="str">
            <v>Акцизы на никотинсодержащие жидкости, производимые на территории Российской Федерации</v>
          </cell>
          <cell r="F33">
            <v>28.1</v>
          </cell>
          <cell r="G33">
            <v>8.9</v>
          </cell>
        </row>
        <row r="34">
          <cell r="A34" t="str">
            <v>1 03 02380 01 0000 110</v>
          </cell>
          <cell r="C34" t="str">
            <v>Акцизы на табак (табачные изделия), предназначенный для потребления путем нагревания, производимый на территории Российской Федерации</v>
          </cell>
          <cell r="F34">
            <v>52.5</v>
          </cell>
          <cell r="G34">
            <v>4048.1</v>
          </cell>
        </row>
        <row r="35">
          <cell r="A35" t="str">
            <v>1 03 02390 01 0000 110</v>
          </cell>
          <cell r="C35" t="str">
            <v>Акциз на нефтяное сырье, направленное на переработку</v>
          </cell>
          <cell r="F35">
            <v>-300847.2</v>
          </cell>
          <cell r="G35">
            <v>-175155</v>
          </cell>
        </row>
        <row r="36">
          <cell r="A36" t="str">
            <v>1 03 02400 01 0000 110</v>
          </cell>
          <cell r="C36" t="str">
            <v>Акциз на темное судовое топливо, производимое на территории Российской Федерации</v>
          </cell>
          <cell r="G36">
            <v>-483.5</v>
          </cell>
        </row>
        <row r="37">
          <cell r="A37" t="str">
            <v>1 04 00000 00 0000 000</v>
          </cell>
          <cell r="B37" t="str">
            <v>НАЛОГИ НА ТОВАРЫ, ВВОЗИМЫЕ НА ТЕРРИТОРИЮ РОССИЙСКОЙ ФЕДЕРАЦИИ (контроль)</v>
          </cell>
          <cell r="F37">
            <v>3012031.4</v>
          </cell>
          <cell r="G37">
            <v>1339218.2</v>
          </cell>
        </row>
        <row r="38">
          <cell r="A38" t="str">
            <v>1 04 01000 01 0000 110</v>
          </cell>
          <cell r="B38" t="str">
            <v>Налог на добавленную стоимость на товары, ввозимые на территорию Российской Федерации</v>
          </cell>
          <cell r="F38">
            <v>2913334.6</v>
          </cell>
          <cell r="G38">
            <v>1299193.8999999999</v>
          </cell>
        </row>
        <row r="39">
          <cell r="A39" t="str">
            <v>1 04 02000 01 0000 110</v>
          </cell>
          <cell r="B39" t="str">
            <v>Акцизы по подакцизным товарам (продукции), ввозимым на территорию Российской Федерации</v>
          </cell>
          <cell r="F39">
            <v>98696.8</v>
          </cell>
          <cell r="G39">
            <v>40024.299999999996</v>
          </cell>
        </row>
        <row r="40">
          <cell r="A40" t="str">
            <v>1 04 02010 01 0000 110</v>
          </cell>
          <cell r="C40" t="str">
            <v>Акцизы на этиловый спирт из пищевого и непищевого сырья, в том числе денатурированный этиловый спирт, спирт-сырец, дистилляты винный, виноградный, плодовый, коньячный, кальвадосный, висковый, ввозимый на территорию Российской Федерации</v>
          </cell>
          <cell r="F40">
            <v>1565</v>
          </cell>
          <cell r="G40">
            <v>1011.8</v>
          </cell>
        </row>
        <row r="41">
          <cell r="A41" t="str">
            <v>1 04 02011 01 0000 110</v>
          </cell>
          <cell r="D41" t="str">
            <v>Акцизы на этиловый спирт из пищевого сырья (за исключением дистиллятов винного, виноградного, плодового, коньячного, кальвадосного, вискового), ввозимый на территорию Российской Федерации</v>
          </cell>
          <cell r="F41">
            <v>8.4</v>
          </cell>
          <cell r="G41">
            <v>9.4</v>
          </cell>
        </row>
        <row r="42">
          <cell r="A42" t="str">
            <v>1 04 02012 01 0000 110</v>
          </cell>
          <cell r="D42" t="str">
            <v>Акцизы на этиловый спирт из пищевого сырья (дистилляты винный, виноградный, плодовый, коньячный, кальвадосный, висковый), ввозимый на территорию Российской Федерации</v>
          </cell>
          <cell r="F42">
            <v>1556.6</v>
          </cell>
          <cell r="G42">
            <v>1001.9</v>
          </cell>
        </row>
        <row r="43">
          <cell r="A43" t="str">
            <v>1 04 02013 01 0000 110</v>
          </cell>
          <cell r="D43" t="str">
            <v>Акцизы на этиловый спирт из непищевого сырья, ввозимый на территорию Российской Федерации</v>
          </cell>
          <cell r="G43">
            <v>0.6</v>
          </cell>
        </row>
        <row r="44">
          <cell r="A44" t="str">
            <v>1 04 02020 01 0000 110</v>
          </cell>
          <cell r="C44" t="str">
            <v xml:space="preserve">Акцизы на спиртосодержащую продукцию, ввозимую на территорию Российской Федерации </v>
          </cell>
          <cell r="F44">
            <v>604</v>
          </cell>
          <cell r="G44">
            <v>334.1</v>
          </cell>
        </row>
        <row r="45">
          <cell r="A45" t="str">
            <v>1 04 02030 01 0000 110</v>
          </cell>
          <cell r="C45" t="str">
            <v xml:space="preserve">Акцизы на табачную продукцию, ввозимую на территорию Российской Федерации </v>
          </cell>
          <cell r="F45">
            <v>21776.7</v>
          </cell>
          <cell r="G45">
            <v>3779.7</v>
          </cell>
        </row>
        <row r="46">
          <cell r="A46" t="str">
            <v>1 04 02040 01 0000 110</v>
          </cell>
          <cell r="C46" t="str">
            <v xml:space="preserve">Акцизы на автомобильный бензин, ввозимый на территорию Российской Федерации </v>
          </cell>
          <cell r="G46">
            <v>151.9</v>
          </cell>
        </row>
        <row r="47">
          <cell r="A47" t="str">
            <v>1 04 02060 01 0000 110</v>
          </cell>
          <cell r="C47" t="str">
            <v xml:space="preserve">Акцизы на автомобили легковые и мотоциклы, ввозимые на территорию Российской Федерации </v>
          </cell>
          <cell r="F47">
            <v>34243.4</v>
          </cell>
          <cell r="G47">
            <v>17048.3</v>
          </cell>
        </row>
        <row r="48">
          <cell r="A48" t="str">
            <v>1 04 02070 01 0000 110</v>
          </cell>
          <cell r="C48" t="str">
            <v xml:space="preserve">Акцизы на дизельное топливо, ввозимое на территорию Российской Федерации </v>
          </cell>
          <cell r="G48">
            <v>0.6</v>
          </cell>
        </row>
        <row r="49">
          <cell r="A49" t="str">
            <v>1 04 02080 01 0000 110</v>
          </cell>
          <cell r="C49" t="str">
            <v xml:space="preserve">Акцизы на моторные масла для дизельных и (или) карбюраторных (инжекторных) двигателей, ввозимые на территорию Российской Федерации </v>
          </cell>
          <cell r="F49">
            <v>918</v>
          </cell>
          <cell r="G49">
            <v>505.7</v>
          </cell>
        </row>
        <row r="50">
          <cell r="A50" t="str">
            <v>1 04 02090 01 0000 110</v>
          </cell>
          <cell r="C50" t="str">
            <v xml:space="preserve">Акцизы на вина, фруктовые вина, игристые вина (шампанские), винные напитки, изготавливаемые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ввозимые на территорию Российской Федерации </v>
          </cell>
          <cell r="F50">
            <v>6931.8</v>
          </cell>
          <cell r="G50">
            <v>2826.5</v>
          </cell>
        </row>
        <row r="51">
          <cell r="A51" t="str">
            <v>1 04 02100 01 0000 110</v>
          </cell>
          <cell r="C51" t="str">
            <v xml:space="preserve">Акцизы на пиво, ввозимое на территорию Российской Федерации </v>
          </cell>
          <cell r="F51">
            <v>4195.7</v>
          </cell>
          <cell r="G51">
            <v>3387.7</v>
          </cell>
        </row>
        <row r="52">
          <cell r="A52" t="str">
            <v>1 04 02110 01 0000 110</v>
          </cell>
          <cell r="C52" t="str">
            <v xml:space="preserve">Акцизы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ввозимую на территорию Российской Федерации </v>
          </cell>
          <cell r="F52">
            <v>27562.1</v>
          </cell>
          <cell r="G52">
            <v>10513.6</v>
          </cell>
        </row>
        <row r="53">
          <cell r="A53" t="str">
            <v>1 04 02120 01 0000 110</v>
          </cell>
          <cell r="C53" t="str">
            <v xml:space="preserve">Акцизы на сидр, пуаре, медовуху, ввозимые на территорию Российской Федерации </v>
          </cell>
          <cell r="F53">
            <v>108.1</v>
          </cell>
          <cell r="G53">
            <v>74.3</v>
          </cell>
        </row>
        <row r="54">
          <cell r="A54" t="str">
            <v>1 04 02130 01 0000 110</v>
          </cell>
          <cell r="C54" t="str">
            <v>Акцизы на алкогольную продукцию с объемной долей этилового спирта до 9 процентов включительно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ввозимую на территорию Российской Федерации</v>
          </cell>
          <cell r="F54">
            <v>0.4</v>
          </cell>
          <cell r="G54">
            <v>8.5</v>
          </cell>
        </row>
        <row r="55">
          <cell r="A55" t="str">
            <v>1 04 02140 01 0000 110</v>
          </cell>
          <cell r="C55" t="str">
            <v xml:space="preserve">Акцизы на прямогонный бензин, ввозимый на территорию Российской Федерации </v>
          </cell>
          <cell r="G55">
            <v>1.7</v>
          </cell>
        </row>
        <row r="56">
          <cell r="A56" t="str">
            <v>1 04 02170 01 0000 110</v>
          </cell>
          <cell r="C56" t="str">
            <v>Акцизы на средние дистилляты, ввозимые на территорию Российской Федерации</v>
          </cell>
          <cell r="F56">
            <v>17</v>
          </cell>
          <cell r="G56">
            <v>5.2</v>
          </cell>
        </row>
        <row r="57">
          <cell r="A57" t="str">
            <v>1 04 02180 01 0000 110</v>
          </cell>
          <cell r="C57" t="str">
            <v xml:space="preserve">Акцизы на электронные системы доставки никотина, ввозимые на территорию Российской Федерации </v>
          </cell>
          <cell r="F57">
            <v>17.7</v>
          </cell>
          <cell r="G57">
            <v>25</v>
          </cell>
        </row>
        <row r="58">
          <cell r="A58" t="str">
            <v>1 04 02190 01 0000 110</v>
          </cell>
          <cell r="C58" t="str">
            <v xml:space="preserve">Акцизы на никотинсодержащие жидкости, ввозимые на территорию Российской Федерации </v>
          </cell>
          <cell r="F58">
            <v>1.9</v>
          </cell>
          <cell r="G58">
            <v>89.4</v>
          </cell>
        </row>
        <row r="59">
          <cell r="A59" t="str">
            <v>1 04 02200 01 0000 110</v>
          </cell>
          <cell r="C59" t="str">
            <v xml:space="preserve">Акцизы на табак (табачные изделия), предназначенный для потребления путем нагревания, ввозимый на территорию Российской Федерации </v>
          </cell>
          <cell r="F59">
            <v>755</v>
          </cell>
          <cell r="G59">
            <v>260.39999999999998</v>
          </cell>
        </row>
        <row r="60">
          <cell r="A60" t="str">
            <v>1 06 00000 00 0000 000</v>
          </cell>
          <cell r="B60" t="str">
            <v>НАЛОГИ НА ИМУЩЕСТВО</v>
          </cell>
          <cell r="G60">
            <v>137.1</v>
          </cell>
        </row>
        <row r="61">
          <cell r="A61" t="str">
            <v>1 06 07000 01 0000 110</v>
          </cell>
          <cell r="C61" t="str">
            <v>Единый налоговый платеж физического лица</v>
          </cell>
          <cell r="G61">
            <v>137.1</v>
          </cell>
        </row>
        <row r="62">
          <cell r="A62" t="str">
            <v>1 07 00000 00 0000 000</v>
          </cell>
          <cell r="B62" t="str">
            <v>НАЛОГИ, СБОРЫ И РЕГУЛЯРНЫЕ ПЛАТЕЖИ ЗА ПОЛЬЗОВАНИЕ ПРИРОДНЫМИ РЕСУРСАМИ (контроль)</v>
          </cell>
          <cell r="F62">
            <v>6247893.9000000004</v>
          </cell>
          <cell r="G62">
            <v>3193795.3000000007</v>
          </cell>
        </row>
        <row r="63">
          <cell r="A63" t="str">
            <v>1 07 01000 01 0000 110</v>
          </cell>
          <cell r="B63" t="str">
            <v>Налог на добычу полезных ископаемых</v>
          </cell>
          <cell r="F63">
            <v>6112897.4000000004</v>
          </cell>
          <cell r="G63">
            <v>3141940.7</v>
          </cell>
        </row>
        <row r="64">
          <cell r="A64" t="str">
            <v>1 07 01010 01 0000 110</v>
          </cell>
          <cell r="C64" t="str">
            <v>Налог на добычу полезных ископаемых в виде углеводородного сырья</v>
          </cell>
          <cell r="F64">
            <v>6059293.7999999998</v>
          </cell>
          <cell r="G64">
            <v>3116907.4</v>
          </cell>
        </row>
        <row r="65">
          <cell r="A65" t="str">
            <v>1 07 01011 01 0000 110</v>
          </cell>
          <cell r="D65" t="str">
            <v xml:space="preserve">Нефть </v>
          </cell>
          <cell r="F65">
            <v>5254383.4000000004</v>
          </cell>
          <cell r="G65">
            <v>2670494.7999999998</v>
          </cell>
        </row>
        <row r="66">
          <cell r="A66" t="str">
            <v>1 07 01012 01 0000 110</v>
          </cell>
          <cell r="D66" t="str">
            <v>Газ горючий природный из всех видов месторождений углеводородного сырья</v>
          </cell>
          <cell r="F66">
            <v>612658</v>
          </cell>
          <cell r="G66">
            <v>355146.8</v>
          </cell>
        </row>
        <row r="67">
          <cell r="A67" t="str">
            <v>1 07 01013 01 0000 110</v>
          </cell>
          <cell r="D67" t="str">
            <v>Газовый конденсат из всех видов месторождений углеводородного сырья</v>
          </cell>
          <cell r="F67">
            <v>192252.4</v>
          </cell>
          <cell r="G67">
            <v>91265.7</v>
          </cell>
        </row>
        <row r="68">
          <cell r="A68" t="str">
            <v>1 07 01030 01 0000 110</v>
          </cell>
          <cell r="C68" t="str">
            <v>Налог на добычу прочих полезных ископаемых (за исключением полезных ископаемых в виде природных алмазов)</v>
          </cell>
          <cell r="F68">
            <v>22617.599999999999</v>
          </cell>
          <cell r="G68">
            <v>10908.1</v>
          </cell>
        </row>
        <row r="69">
          <cell r="A69" t="str">
            <v>1 07 01040 01 0000 110</v>
          </cell>
          <cell r="C69" t="str">
            <v>Налог на добычу полезных ископаемых на континентальном шельфе Российской Федерации, в исключительной экономической зоне Российской Федерации, при добыче полезных ископаемых из недр за пределами территории Российской Федерации</v>
          </cell>
          <cell r="F69">
            <v>22507.1</v>
          </cell>
          <cell r="G69">
            <v>9664.2000000000007</v>
          </cell>
        </row>
        <row r="70">
          <cell r="A70" t="str">
            <v>1 07 01060 01 0000 110</v>
          </cell>
          <cell r="C70" t="str">
            <v>Налог на добычу полезных ископаемых в виде угля</v>
          </cell>
          <cell r="F70">
            <v>7158.4</v>
          </cell>
          <cell r="G70">
            <v>3939.8</v>
          </cell>
        </row>
        <row r="71">
          <cell r="A71" t="str">
            <v>1 07 01070 01 0000 110</v>
          </cell>
          <cell r="C71" t="str">
            <v>Налог на добычу полезных ископаемых, уплаченный участниками Особой экономической зоны в Магаданской области, в отношении полезных ископаемых (за исключением полезных ископаемых в виде углеводородного сырья, природных алмазов и общераспространенных полезных ископаемых), добытых на участках недр, расположенных полностью или частично на территории Магаданской области</v>
          </cell>
          <cell r="F71">
            <v>1320.5</v>
          </cell>
          <cell r="G71">
            <v>521.20000000000005</v>
          </cell>
        </row>
        <row r="72">
          <cell r="A72" t="str">
            <v>1 07 02000 01 0000 110</v>
          </cell>
          <cell r="B72" t="str">
            <v>Регулярные платежи за добычу полезных ископаемых (роялти) при выполнении соглашений о разделе продукции</v>
          </cell>
          <cell r="F72">
            <v>28290.3</v>
          </cell>
          <cell r="G72">
            <v>22700.1</v>
          </cell>
        </row>
        <row r="73">
          <cell r="A73" t="str">
            <v>1 07 02010 01 0000 110</v>
          </cell>
          <cell r="C73" t="str">
            <v>Регулярные платежи за добычу полезных ископаемых (роялти) при выполнении соглашений о разделе продукции в виде углеводородного сырья (газ горючий природный)</v>
          </cell>
          <cell r="F73">
            <v>624.79999999999995</v>
          </cell>
          <cell r="G73">
            <v>1389.3</v>
          </cell>
        </row>
        <row r="74">
          <cell r="A74" t="str">
            <v>1 07 02020 01 0000 110</v>
          </cell>
          <cell r="C74" t="str">
            <v>Регулярные платежи за добычу полезных ископаемых (роялти) при выполнении соглашений о разделе продукции в виде углеводородного сырья, за исключением газа горючего природного</v>
          </cell>
          <cell r="F74">
            <v>27665.5</v>
          </cell>
          <cell r="G74">
            <v>21310.799999999999</v>
          </cell>
        </row>
        <row r="75">
          <cell r="A75" t="str">
            <v>1 07 02030 01 0000 110</v>
          </cell>
          <cell r="C75" t="str">
            <v>Регулярные платежи за добычу полезных ископаемых (роялти) на континентальном шельфе Российской Федерации, в исключительной экономической зоне Российской Федерации, за пределами территории Российской Федерации при выполнении соглашений о разделе продукции</v>
          </cell>
          <cell r="G75">
            <v>7.0000000000000001E-3</v>
          </cell>
        </row>
        <row r="76">
          <cell r="A76" t="str">
            <v>1 07 03000 01 0000 110</v>
          </cell>
          <cell r="B76" t="str">
            <v>Водный налог</v>
          </cell>
          <cell r="F76">
            <v>3089.3</v>
          </cell>
          <cell r="G76">
            <v>1499.2</v>
          </cell>
        </row>
        <row r="77">
          <cell r="A77" t="str">
            <v>1 07 04000 01 0000 110</v>
          </cell>
          <cell r="B77" t="str">
            <v>Сборы за пользование объектами животного мира и за пользование объектами водных биологических ресурсов</v>
          </cell>
          <cell r="F77">
            <v>495.4</v>
          </cell>
          <cell r="G77">
            <v>157.69999999999999</v>
          </cell>
        </row>
        <row r="78">
          <cell r="A78" t="str">
            <v>1 07 04020 01 0000 110</v>
          </cell>
          <cell r="C78" t="str">
            <v>Сбор за пользование объектами водных биологических ресурсов (исключая внутренние водные объекты)</v>
          </cell>
          <cell r="F78">
            <v>476.7</v>
          </cell>
          <cell r="G78">
            <v>153.19999999999999</v>
          </cell>
        </row>
        <row r="79">
          <cell r="A79" t="str">
            <v>1 07 04030 01 0000 110</v>
          </cell>
          <cell r="C79" t="str">
            <v>Сбор за пользование объектами водных биологических ресурсов (по внутренним водным объектам)</v>
          </cell>
          <cell r="F79">
            <v>18.7</v>
          </cell>
          <cell r="G79">
            <v>4.5999999999999996</v>
          </cell>
        </row>
        <row r="80">
          <cell r="A80" t="str">
            <v>1 07 05000 01 0000 110</v>
          </cell>
          <cell r="B80" t="str">
            <v>Налог на дополнительный доход от добычи углеводородного сырья</v>
          </cell>
          <cell r="F80">
            <v>103121.5</v>
          </cell>
          <cell r="G80">
            <v>27497.7</v>
          </cell>
        </row>
        <row r="81">
          <cell r="A81" t="str">
            <v>1 08 00000 00 0000 000</v>
          </cell>
          <cell r="B81" t="str">
            <v>ГОСУДАРСТВЕННАЯ ПОШЛИНА (свод и контроль)</v>
          </cell>
          <cell r="F81">
            <v>105897.7</v>
          </cell>
          <cell r="G81">
            <v>47870.163339999999</v>
          </cell>
        </row>
        <row r="82">
          <cell r="A82" t="str">
            <v>1 08 01000 01 0000 110</v>
          </cell>
          <cell r="B82" t="str">
            <v>Государственная пошлина по делам, рассматриваемым в арбитражных судах</v>
          </cell>
          <cell r="F82">
            <v>14841.6</v>
          </cell>
          <cell r="G82">
            <v>6892.8</v>
          </cell>
        </row>
        <row r="83">
          <cell r="A83" t="str">
            <v>1 08 02010 01 0000 110</v>
          </cell>
          <cell r="B83" t="str">
            <v>Государственная пошлина по делам, рассматриваемым Конституционным Судом Российской Федерации</v>
          </cell>
          <cell r="F83">
            <v>5.0999999999999996</v>
          </cell>
          <cell r="G83">
            <v>3.3</v>
          </cell>
        </row>
        <row r="84">
          <cell r="A84" t="str">
            <v>1 08 03020 01 0000 110</v>
          </cell>
          <cell r="B84" t="str">
            <v>Государственная пошлина по делам, рассматриваемым Верховным Судом Российской Федерации</v>
          </cell>
          <cell r="F84">
            <v>116.1</v>
          </cell>
          <cell r="G84">
            <v>57.7</v>
          </cell>
        </row>
        <row r="85">
          <cell r="A85" t="str">
            <v>1 08 05000 01 0000 110</v>
          </cell>
          <cell r="B85" t="str">
            <v>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Федерации)3)</v>
          </cell>
          <cell r="F85">
            <v>2434.6</v>
          </cell>
          <cell r="G85">
            <v>1153.0999999999999</v>
          </cell>
        </row>
        <row r="86">
          <cell r="A86" t="str">
            <v>1 08 06000 01 0000 110</v>
          </cell>
          <cell r="B86" t="str">
            <v>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Федерации3)</v>
          </cell>
          <cell r="F86">
            <v>20012</v>
          </cell>
          <cell r="G86">
            <v>7702.5</v>
          </cell>
        </row>
        <row r="87">
          <cell r="A87" t="str">
            <v>1 08 07000 01 0000 110</v>
          </cell>
          <cell r="B87" t="str">
            <v>Государственная пошлина за государственную регистрацию, а также за совершение прочих юридически значимых действий</v>
          </cell>
          <cell r="F87">
            <v>66581.2</v>
          </cell>
          <cell r="G87">
            <v>31037.86334</v>
          </cell>
        </row>
        <row r="88">
          <cell r="A88" t="str">
            <v>1 08 07010 01 0000 110</v>
          </cell>
          <cell r="C88" t="str">
            <v>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действия3)</v>
          </cell>
          <cell r="F88">
            <v>3245.3</v>
          </cell>
          <cell r="G88">
            <v>890.8</v>
          </cell>
        </row>
        <row r="89">
          <cell r="A89" t="str">
            <v>1 08 07020 01 0000 110</v>
          </cell>
          <cell r="C89" t="str">
            <v>Государственная пошлина за государственную регистрацию прав, ограничений (обременений) прав на недвижимое имущество и сделок с ним3)</v>
          </cell>
          <cell r="F89">
            <v>20792.8</v>
          </cell>
          <cell r="G89">
            <v>10338.799999999999</v>
          </cell>
        </row>
        <row r="90">
          <cell r="A90" t="str">
            <v>1 08 07030 01 0000 110</v>
          </cell>
          <cell r="C90" t="str">
            <v>Государственная пошлина за право использования наименований "Россия", "Российская Федерация" и образованных на их основе слов и словосочетаний в наименованиях юридических лиц</v>
          </cell>
          <cell r="F90">
            <v>1</v>
          </cell>
          <cell r="G90">
            <v>0.2</v>
          </cell>
        </row>
        <row r="91">
          <cell r="A91" t="str">
            <v>1 08 07040 01 0000 110</v>
          </cell>
          <cell r="C91" t="str">
            <v>Государственная пошлина за совершение уполномоченным органом действий, связанных с государственной регистрацией выпусков (дополнительных выпусков) эмиссионных ценных бумаг3)</v>
          </cell>
          <cell r="F91">
            <v>270</v>
          </cell>
          <cell r="G91">
            <v>99.4</v>
          </cell>
        </row>
        <row r="92">
          <cell r="A92" t="str">
            <v>1 08 07050 01 0000 110</v>
          </cell>
          <cell r="C92" t="str">
            <v>Государственная пошлина за совершение регистрационных действий, связанных с паевыми инвестиционными фондами и с осуществлением деятельности на рынке ценных бумаг3)</v>
          </cell>
          <cell r="F92">
            <v>48.5</v>
          </cell>
          <cell r="G92">
            <v>25.1</v>
          </cell>
        </row>
        <row r="93">
          <cell r="A93" t="str">
            <v>1 08 07071 01 0000 110</v>
          </cell>
          <cell r="C93" t="str">
            <v>Государственная пошлина за государственную регистрацию морских судов, судов внутреннего плавания, судов смешанного (река - море) плавания (кроме маломерных судов), воздушных судов, за выдачу свидетельств о праве собственности на судно, о праве плавания под Государственным флагом Российской Федерации и другие юридически значимые действия 3)</v>
          </cell>
          <cell r="F93">
            <v>207.9</v>
          </cell>
          <cell r="G93">
            <v>186.8</v>
          </cell>
        </row>
        <row r="94">
          <cell r="A94" t="str">
            <v>1 08 07072 01 0000 110</v>
          </cell>
          <cell r="C94" t="str">
            <v>Государственная пошлина за государственную регистрацию маломерных судов, за выдачу судового билета и другие юридически значимые действия</v>
          </cell>
          <cell r="F94">
            <v>80.099999999999994</v>
          </cell>
          <cell r="G94">
            <v>50.4</v>
          </cell>
        </row>
        <row r="95">
          <cell r="A95" t="str">
            <v>1 08 07081 01 0000 110</v>
          </cell>
          <cell r="C95" t="str">
            <v>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федеральный бюджет3)</v>
          </cell>
          <cell r="F95">
            <v>1967</v>
          </cell>
          <cell r="G95">
            <v>1220.4000000000001</v>
          </cell>
        </row>
        <row r="96">
          <cell r="A96" t="str">
            <v>1 08 07090 01 0000 110</v>
          </cell>
          <cell r="C96" t="str">
            <v>Государственная пошлина за рассмотрение ходатайств, предусмотренных антимонопольным законодательством3)</v>
          </cell>
          <cell r="F96">
            <v>51.9</v>
          </cell>
          <cell r="G96">
            <v>18.399999999999999</v>
          </cell>
        </row>
        <row r="97">
          <cell r="A97" t="str">
            <v>1 08 07100 01 0000 110</v>
          </cell>
          <cell r="C97" t="str">
            <v>Государственная пошлина за выдачу и обмен паспорта гражданина Российской Федерации3)</v>
          </cell>
          <cell r="F97">
            <v>2559.6999999999998</v>
          </cell>
          <cell r="G97">
            <v>1156.0999999999999</v>
          </cell>
        </row>
        <row r="98">
          <cell r="A98" t="str">
            <v>1 08 07141 01 0000 110</v>
          </cell>
          <cell r="C98" t="str">
            <v>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изменениями и выдачей документов на транспортные средства,  регистрационных знаков, водительских удостоверений</v>
          </cell>
          <cell r="F98">
            <v>31745.8</v>
          </cell>
          <cell r="G98">
            <v>14060.7</v>
          </cell>
        </row>
        <row r="99">
          <cell r="A99" t="str">
            <v>1 08 07171 01 0000 110</v>
          </cell>
          <cell r="C99" t="str">
            <v>Государственная пошлина за выдачу уполномоченным федеральным органом исполнительной власти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федеральный бюджет3)</v>
          </cell>
          <cell r="F99">
            <v>434.1</v>
          </cell>
          <cell r="G99">
            <v>290.89999999999998</v>
          </cell>
        </row>
        <row r="100">
          <cell r="A100" t="str">
            <v>1 08 07180 01 0000 110</v>
          </cell>
          <cell r="C100" t="str">
            <v>Государственная пошлина за выдачу заключения (разрешительного документа) на вывоз культурных ценностей (вывоз и временный вывоз культурных ценностей)</v>
          </cell>
          <cell r="F100">
            <v>38.700000000000003</v>
          </cell>
          <cell r="G100">
            <v>34.5</v>
          </cell>
        </row>
        <row r="101">
          <cell r="A101" t="str">
            <v>1 08 07190 01 0000 110</v>
          </cell>
          <cell r="C101" t="str">
            <v>Государственная пошлина за совершение уполномоченным органом юридически значимых действий, связанных с выдачей удостоверения частного охранника</v>
          </cell>
          <cell r="F101">
            <v>370.9</v>
          </cell>
          <cell r="G101">
            <v>164.2</v>
          </cell>
        </row>
        <row r="102">
          <cell r="A102" t="str">
            <v>1 08 07200 01 0000 110</v>
          </cell>
          <cell r="C102" t="str">
            <v>Прочие государственные пошлины за государственную регистрацию, а также за совершение прочих юридически значимых действий3)</v>
          </cell>
          <cell r="F102">
            <v>1890.5</v>
          </cell>
          <cell r="G102">
            <v>1194.8</v>
          </cell>
        </row>
        <row r="103">
          <cell r="A103" t="str">
            <v>1 08 07210 01 0000 110</v>
          </cell>
          <cell r="C103" t="str">
            <v>Государственная пошлина за выдачу разрешения на трансграничное перемещение опасных отходов3)</v>
          </cell>
          <cell r="F103">
            <v>5.9</v>
          </cell>
          <cell r="G103">
            <v>2.2999999999999998</v>
          </cell>
        </row>
        <row r="104">
          <cell r="A104" t="str">
            <v>1 08 07220 01 0000 110</v>
          </cell>
          <cell r="C104" t="str">
            <v>Государственная пошлина за выдачу разрешения на трансграничное перемещение озоноразрушающих веществ и содержащей их продукции3)</v>
          </cell>
          <cell r="F104">
            <v>2.2000000000000002</v>
          </cell>
          <cell r="G104">
            <v>2.9</v>
          </cell>
        </row>
        <row r="105">
          <cell r="A105" t="str">
            <v>1 08 07230 01 0000 110</v>
          </cell>
          <cell r="C105" t="str">
            <v>Государственная пошлина за выдачу разрешения на ввоз на территорию Российской Федерации ядовитых веществ3)</v>
          </cell>
          <cell r="F105">
            <v>16.600000000000001</v>
          </cell>
          <cell r="G105">
            <v>8.1</v>
          </cell>
        </row>
        <row r="106">
          <cell r="A106" t="str">
            <v>1 08 07240 01 0000 110</v>
          </cell>
          <cell r="C106" t="str">
            <v>Государственная пошлина за предоставление разрешения на добычу объектов животного мира, а также за выдачу дубликата указанного разрешения3)</v>
          </cell>
          <cell r="F106">
            <v>547.9</v>
          </cell>
          <cell r="G106">
            <v>165.3</v>
          </cell>
        </row>
        <row r="107">
          <cell r="A107" t="str">
            <v>1 08 07250 01 0000 110</v>
          </cell>
          <cell r="C107" t="str">
            <v>Государственная пошлина за выдачу разрешения на вредное физическое воздействие на атмосферный воздух3)</v>
          </cell>
          <cell r="F107">
            <v>2.7E-2</v>
          </cell>
          <cell r="G107">
            <v>-2.0000000000000002E-5</v>
          </cell>
        </row>
        <row r="108">
          <cell r="A108" t="str">
            <v>1 08 07261 01 0000 110</v>
          </cell>
          <cell r="C108" t="str">
            <v>Государственная пошлина за выдачу разрешения на выброс вредных (загрязняющих) веществ в атмосферный воздух стационарных источников, находящихся на объектах хозяйственной и иной деятельности, подлежащих федеральному государственному экологическому контролю3)</v>
          </cell>
          <cell r="F108">
            <v>50.8</v>
          </cell>
          <cell r="G108">
            <v>1.2</v>
          </cell>
        </row>
        <row r="109">
          <cell r="A109" t="str">
            <v>1 08 07270 01 0000 110</v>
          </cell>
          <cell r="C109" t="str">
            <v>Государственная пошлина за выдачу разрешения на сброс загрязняющих веществ в окружающую среду3)</v>
          </cell>
          <cell r="F109">
            <v>8.5</v>
          </cell>
          <cell r="G109">
            <v>1.1000000000000001</v>
          </cell>
        </row>
        <row r="110">
          <cell r="A110" t="str">
            <v>1 08 07281 01 0000 110</v>
          </cell>
          <cell r="C110" t="str">
            <v>Государственная пошлина за выдачу уполномоченным федеральным органом исполнительной власти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документа3)</v>
          </cell>
          <cell r="F110">
            <v>20.5</v>
          </cell>
          <cell r="G110">
            <v>0.8</v>
          </cell>
        </row>
        <row r="111">
          <cell r="A111" t="str">
            <v>1 08 07290 01 0000 110</v>
          </cell>
          <cell r="C111" t="str">
            <v>Государственная пошлина за рассмотрение ходатайства, предусмотренного законодательством о естественных монополиях3)</v>
          </cell>
          <cell r="F111">
            <v>0.7</v>
          </cell>
          <cell r="G111">
            <v>0.2</v>
          </cell>
        </row>
        <row r="112">
          <cell r="A112" t="str">
            <v>1 08 07310 01 0000 110</v>
          </cell>
          <cell r="C112" t="str">
            <v>Государственная пошлина за повторную выдачу свидетельства о постановке на учет в налоговом органе</v>
          </cell>
          <cell r="F112">
            <v>143.80000000000001</v>
          </cell>
          <cell r="G112">
            <v>66.2</v>
          </cell>
        </row>
        <row r="113">
          <cell r="A113" t="str">
            <v>1 08 07320 01 0000 110</v>
          </cell>
          <cell r="C113" t="str">
            <v>Государственная пошлина за рассмотрение заявления о заключении соглашения о ценообразовании, заявления о внесении изменений в соглашение о ценообразовании</v>
          </cell>
          <cell r="F113">
            <v>28</v>
          </cell>
          <cell r="G113">
            <v>4</v>
          </cell>
        </row>
        <row r="114">
          <cell r="A114" t="str">
            <v>1 08 07330 01 0000 110</v>
          </cell>
          <cell r="C114" t="str">
            <v>Государственная пошлина за выдачу разрешений на вывоз с территории Российской Федерации, а также на ввоз на территорию Российской Федерации видов животных и растений, их частей или дериватов, подпадающих под действие Конвенции о международной торговле видами дикой фауны и флоры, находящимися под угрозой исчезновения3)</v>
          </cell>
          <cell r="F114">
            <v>56.7</v>
          </cell>
          <cell r="G114">
            <v>37.1</v>
          </cell>
        </row>
        <row r="115">
          <cell r="A115" t="str">
            <v>1 08 07370 01 0000 110</v>
          </cell>
          <cell r="C115" t="str">
            <v>Государственная пошлина за выдачу разрешения на проведение мероприятий по акклиматизации, переселению и гибридизации, на содержание и разведение объектов животного мира, отнесенных к объектам охоты, и водных биологических ресурсов в полувольных условиях и искусственно созданной среде обитания и дубликата указанного разрешения3)</v>
          </cell>
          <cell r="F115">
            <v>0.04</v>
          </cell>
          <cell r="G115">
            <v>2.3859999999999999E-2</v>
          </cell>
        </row>
        <row r="116">
          <cell r="A116" t="str">
            <v>1 08 07410 01 0000 110</v>
          </cell>
          <cell r="C116" t="str">
            <v>Государственная пошлина за принятие предварительных решений по классификации товаров по единой Товарной номенклатуре внешнеэкономической деятельности Таможенного союза</v>
          </cell>
          <cell r="F116">
            <v>6.8</v>
          </cell>
          <cell r="G116">
            <v>4.9000000000000004</v>
          </cell>
        </row>
        <row r="117">
          <cell r="A117" t="str">
            <v>1 08 07420 01 0000 110</v>
          </cell>
          <cell r="C117" t="str">
            <v>Государственная пошлина за выдачу документов об аккредитации организаций, осуществляющих классификацию гостиниц, классификацию горнолыжных трасс, классификацию пляжей 3)</v>
          </cell>
          <cell r="F117">
            <v>0.1</v>
          </cell>
        </row>
        <row r="118">
          <cell r="A118" t="str">
            <v>1 08 07430 01 0000 110</v>
          </cell>
          <cell r="C118" t="str">
            <v>Государственная пошлина за внесение сведений о юридическом лице в государственный реестр юридических лиц, осуществляющих деятельность по возврату просроченной задолженности в качестве основного вида деятельности 3)</v>
          </cell>
          <cell r="F118">
            <v>9.23</v>
          </cell>
          <cell r="G118">
            <v>6.8</v>
          </cell>
        </row>
        <row r="119">
          <cell r="A119" t="str">
            <v>1 08 07440 01 0000 110</v>
          </cell>
          <cell r="C119" t="str">
            <v>Государственная пошлина за совершение уполномоченным федеральным органом исполнительной власти действий по выдаче лицензий и разрешений в сфере оборота оружия</v>
          </cell>
          <cell r="F119">
            <v>1315.05</v>
          </cell>
          <cell r="G119">
            <v>680.4</v>
          </cell>
        </row>
        <row r="120">
          <cell r="A120" t="str">
            <v>1 08 07441 01 0000 110</v>
          </cell>
          <cell r="D120" t="str">
            <v>Государственная пошлина за выдачу лицензии на приобретение, экспонирование или коллекционирование оружия и патронов к нему, за исключением выдачи лицензии на приобретение газового пистолета, револьвера, сигнального оружия, холодного клинкового оружия, предназначенного для ношения с национальными костюмами народов Российской Федерации или казачьей формой</v>
          </cell>
          <cell r="F120">
            <v>656.2</v>
          </cell>
          <cell r="G120">
            <v>339.3</v>
          </cell>
        </row>
        <row r="121">
          <cell r="A121" t="str">
            <v>1 08 07442 01 0000 110</v>
          </cell>
          <cell r="D121" t="str">
            <v>Государственная пошлина за выдачу (продление срока действия) лицензии на приобретение газового пистолета, револьвера, сигнального оружия, холодного клинкового оружия, предназначенного для ношения с национальными костюмами народов Российской Федерации или казачьей формой</v>
          </cell>
          <cell r="F121">
            <v>7.55</v>
          </cell>
          <cell r="G121">
            <v>3.5</v>
          </cell>
        </row>
        <row r="122">
          <cell r="A122" t="str">
            <v>1 08 07443 01 0000 110</v>
          </cell>
          <cell r="D122" t="str">
            <v>Государственная пошлина за выдачу (продление срока действия) разрешения на хранение оружия, хранение и ношение оружия, хранение и использование оружия, ввоз в Российскую Федерацию оружия и патронов к нему или вывоз из Российской Федерации оружия и патронов к нему</v>
          </cell>
          <cell r="F122">
            <v>622.5</v>
          </cell>
          <cell r="G122">
            <v>322.7</v>
          </cell>
        </row>
        <row r="123">
          <cell r="A123" t="str">
            <v>1 08 07444 01 0000 110</v>
          </cell>
          <cell r="D123" t="str">
            <v>Государственная пошлина за переоформление лицензии на приобретение оружия и патронов к нему, разрешения на хранение оружия, хранение и ношение оружия, хранение и использование оружия, ввоз в Российскую Федерацию оружия и патронов к нему или вывоз из Российской Федерации оружия и патронов к нему</v>
          </cell>
          <cell r="F123">
            <v>28.8</v>
          </cell>
          <cell r="G123">
            <v>14.8</v>
          </cell>
        </row>
        <row r="124">
          <cell r="A124" t="str">
            <v>1 08 07450 01 0000 110</v>
          </cell>
          <cell r="C124" t="str">
            <v>Государственная пошлина за выдачу разрешения на распространение продукции зарубежного периодического печатного издания на территории Российской Федерации 3)</v>
          </cell>
          <cell r="F124">
            <v>5.6000000000000001E-2</v>
          </cell>
          <cell r="G124">
            <v>1.6E-2</v>
          </cell>
        </row>
        <row r="125">
          <cell r="A125" t="str">
            <v>1 08 07460 01 0000 110</v>
          </cell>
          <cell r="C125" t="str">
            <v>Государственная пошлина за выдачу уведомления, подтверждающего, что в отношении культурных ценностей правом Евразийского экономического союза не установлен разрешительный порядок вывоза 3)</v>
          </cell>
          <cell r="F125">
            <v>0.20200000000000001</v>
          </cell>
          <cell r="G125">
            <v>2.35E-2</v>
          </cell>
        </row>
        <row r="126">
          <cell r="A126" t="str">
            <v>1 08 07470 01 0000 110</v>
          </cell>
          <cell r="C126" t="str">
            <v>Государственная пошлина за выдачу паспорта на струнный смычковый музыкальный инструмент или смычок 3)</v>
          </cell>
          <cell r="F126">
            <v>0.73399999999999999</v>
          </cell>
          <cell r="G126">
            <v>0.7</v>
          </cell>
        </row>
        <row r="127">
          <cell r="A127" t="str">
            <v>1 08 07490 01 0000 110</v>
          </cell>
          <cell r="C127" t="str">
            <v>Государственная пошлина за выдачу федеральных специальных марок с двухмерным штриховым кодом, содержащим идентификатор единой государственной автоматизированной информационной системы учета объема производства и оборота этилового спирта, алкогольной и спиртосодержащей продукции для маркировки алкогольной продукции 3)</v>
          </cell>
          <cell r="F127">
            <v>547.83299999999997</v>
          </cell>
          <cell r="G127">
            <v>250.2</v>
          </cell>
        </row>
        <row r="128">
          <cell r="A128" t="str">
            <v>1 08 07500 01 0000 110</v>
          </cell>
          <cell r="C128" t="str">
            <v>Государственная пошлина за выдачу акцизных марок с двухмерным штриховым кодом, содержащим идентификатор единой государственной автоматизированной информационной системы учета объема производства и оборота этилового спирта, алкогольной и спиртосодержащей продукции для маркировки алкогольной продукции</v>
          </cell>
          <cell r="F128">
            <v>115.32</v>
          </cell>
          <cell r="G128">
            <v>74</v>
          </cell>
        </row>
        <row r="129">
          <cell r="A129" t="str">
            <v>1 08 08000 01 0000 110</v>
          </cell>
          <cell r="B129" t="str">
            <v>Государственная пошлина за совершение действий государственным учреждением, подведомственным федеральному органу исполнительной власти, осуществляющему функции по выработке государственной политики и нормативно-правовому регулированию в сфере производства, переработки и обращения драгоценных металлов и драгоценных камней3)</v>
          </cell>
          <cell r="F129">
            <v>1200</v>
          </cell>
          <cell r="G129">
            <v>648.79999999999995</v>
          </cell>
        </row>
        <row r="130">
          <cell r="A130" t="str">
            <v>1 08 09000 01 0000 110</v>
          </cell>
          <cell r="B130" t="str">
            <v>Государственная пошлина за совершение уполномоченным федеральным органом исполнительной власти действий по государственной регистрации программы для электронных вычислительных машин, базы данных и топологии интегральной микросхемы3)</v>
          </cell>
          <cell r="F130">
            <v>70.2</v>
          </cell>
          <cell r="G130">
            <v>40</v>
          </cell>
        </row>
        <row r="131">
          <cell r="A131" t="str">
            <v>1 08 10000 01 0000 110</v>
          </cell>
          <cell r="B131" t="str">
            <v>Государственная пошлина за получение ресурса нумерации оператором связи3)</v>
          </cell>
          <cell r="F131">
            <v>627.6</v>
          </cell>
          <cell r="G131">
            <v>330</v>
          </cell>
        </row>
        <row r="132">
          <cell r="A132" t="str">
            <v>1 08 11000 01 0000 110</v>
          </cell>
          <cell r="B132" t="str">
            <v>Государственная пошлина за регистрацию декларации о соответствии требованиям средств связи и услуг связи3)</v>
          </cell>
          <cell r="F132">
            <v>9.1999999999999993</v>
          </cell>
          <cell r="G132">
            <v>4.0999999999999996</v>
          </cell>
        </row>
        <row r="133">
          <cell r="A133" t="str">
            <v>1 09 00000 00 0000 000</v>
          </cell>
          <cell r="B133" t="str">
            <v>ЗАДОЛЖЕННОСТЬ И ПЕРЕРАСЧЕТЫ ПО ОТМЕНЕННЫМ НАЛОГАМ, СБОРАМ И ИНЫМ ОБЯЗАТЕЛЬНЫМ ПЛАТЕЖАМ (контроль)</v>
          </cell>
          <cell r="F133">
            <v>221.6</v>
          </cell>
          <cell r="G133">
            <v>270.2</v>
          </cell>
        </row>
        <row r="134">
          <cell r="A134" t="str">
            <v>1 10 00000 00 0000 000</v>
          </cell>
          <cell r="B134" t="str">
            <v>ДОХОДЫ ОТ ВНЕШНЕЭКОНОМИЧЕСКОЙ ДЕЯТЕЛЬНОСТИ (свод и контроль)</v>
          </cell>
          <cell r="F134">
            <v>3151679.4</v>
          </cell>
          <cell r="G134">
            <v>1493856.4000000001</v>
          </cell>
        </row>
        <row r="135">
          <cell r="A135" t="str">
            <v>1 10 01000 01 0000 110</v>
          </cell>
          <cell r="B135" t="str">
            <v>Таможенные пошлины</v>
          </cell>
          <cell r="F135">
            <v>2458177.7000000002</v>
          </cell>
          <cell r="G135">
            <v>1161233.8</v>
          </cell>
        </row>
        <row r="136">
          <cell r="A136" t="str">
            <v>1 10 01010 01 0000 110</v>
          </cell>
          <cell r="C136" t="str">
            <v>Ввозные таможенные пошлины</v>
          </cell>
          <cell r="G136">
            <v>167.2</v>
          </cell>
        </row>
        <row r="137">
          <cell r="A137" t="str">
            <v>1 10 01020 01 0000 110</v>
          </cell>
          <cell r="C137" t="str">
            <v>Вывозные таможенные пошлины</v>
          </cell>
          <cell r="F137">
            <v>2458177.7000000002</v>
          </cell>
          <cell r="G137">
            <v>1161066.6000000001</v>
          </cell>
        </row>
        <row r="138">
          <cell r="A138" t="str">
            <v>1 10 01021 01 0000 110</v>
          </cell>
          <cell r="D138" t="str">
            <v>Вывозные таможенные пошлины на нефть сырую</v>
          </cell>
          <cell r="F138">
            <v>1221653.7</v>
          </cell>
          <cell r="G138">
            <v>539498.19999999995</v>
          </cell>
        </row>
        <row r="139">
          <cell r="A139" t="str">
            <v>1 10 01022 01 0000 110</v>
          </cell>
          <cell r="D139" t="str">
            <v>Вывозные таможенные пошлины на газ природный</v>
          </cell>
          <cell r="F139">
            <v>721733.7</v>
          </cell>
          <cell r="G139">
            <v>404318.7</v>
          </cell>
        </row>
        <row r="140">
          <cell r="A140" t="str">
            <v>1 10 01023 01 0000 110</v>
          </cell>
          <cell r="D140" t="str">
            <v>Вывозные таможенные пошлины на товары, выработанные из нефти</v>
          </cell>
          <cell r="F140">
            <v>493293.4</v>
          </cell>
          <cell r="G140">
            <v>208834.6</v>
          </cell>
        </row>
        <row r="141">
          <cell r="A141" t="str">
            <v>1 10 01024 01 0000 110</v>
          </cell>
          <cell r="D141" t="str">
            <v>Прочие вывозные таможенные пошлины</v>
          </cell>
          <cell r="F141">
            <v>21496.9</v>
          </cell>
          <cell r="G141">
            <v>8415.1</v>
          </cell>
        </row>
        <row r="142">
          <cell r="A142" t="str">
            <v>1 10 02000 01 0000 110</v>
          </cell>
          <cell r="B142" t="str">
            <v>Таможенные сборы</v>
          </cell>
          <cell r="F142">
            <v>23413.3</v>
          </cell>
          <cell r="G142">
            <v>9229.2000000000007</v>
          </cell>
        </row>
        <row r="143">
          <cell r="A143" t="str">
            <v>1 10 05000 01 0000 110</v>
          </cell>
          <cell r="B143" t="str">
            <v>Таможенные пошлины, налоги, уплачиваемые физическими лицами по единым ставкам таможенных пошлин, налогов или в виде совокупного таможенного платежа</v>
          </cell>
          <cell r="F143">
            <v>14564.9</v>
          </cell>
          <cell r="G143">
            <v>11159.1</v>
          </cell>
        </row>
        <row r="144">
          <cell r="A144" t="str">
            <v>1 10 07000 01 0000 110</v>
          </cell>
          <cell r="B144" t="str">
            <v>Прочие поступления от внешнеэкономической деятельности</v>
          </cell>
          <cell r="F144">
            <v>0.5</v>
          </cell>
          <cell r="G144">
            <v>0.1</v>
          </cell>
        </row>
        <row r="145">
          <cell r="A145" t="str">
            <v>1 10 09000 01 0000 110</v>
          </cell>
          <cell r="B145" t="str">
            <v>Авансовые платежи в счет будущих таможенных и иных платежей</v>
          </cell>
          <cell r="G145">
            <v>-23818.5</v>
          </cell>
        </row>
        <row r="146">
          <cell r="A146" t="str">
            <v>1 10 10000 01 0000 110</v>
          </cell>
          <cell r="B146" t="str">
            <v>Денежный залог в обеспечение уплаты таможенных и иных платежей</v>
          </cell>
          <cell r="G146">
            <v>1758.9</v>
          </cell>
        </row>
        <row r="147">
          <cell r="A147" t="str">
            <v>1 10 11000 01 0000 000</v>
          </cell>
          <cell r="B147" t="str">
            <v>Доходы (операции) по соглашениям между государствами - членами Евразийского экономического союза</v>
          </cell>
          <cell r="F147">
            <v>655523</v>
          </cell>
          <cell r="G147">
            <v>334293.8</v>
          </cell>
        </row>
        <row r="148">
          <cell r="A148" t="str">
            <v>1 10 11090 01 0000 110</v>
          </cell>
          <cell r="C148" t="str">
            <v>Распределенные ввозные таможенные пошлины (иные пошлины, налоги и сборы, имеющие эквивалентное действие), уплаченные на территории Российской Федерации</v>
          </cell>
          <cell r="F148">
            <v>565737.4</v>
          </cell>
          <cell r="G148">
            <v>286341.90000000002</v>
          </cell>
        </row>
        <row r="149">
          <cell r="A149" t="str">
            <v>1 10 11110 01 0000 110</v>
          </cell>
          <cell r="C149" t="str">
            <v>Ввозные таможенные пошлины (иные пошлины, налоги и сборы, имеющие эквивалентное действие), уплаченные на территории Республики Беларусь, подлежащие распределению в бюджет Российской Федерации</v>
          </cell>
          <cell r="F149">
            <v>32904.5</v>
          </cell>
          <cell r="G149">
            <v>18097.900000000001</v>
          </cell>
        </row>
        <row r="150">
          <cell r="A150" t="str">
            <v>1 10 11120 01 0000 110</v>
          </cell>
          <cell r="C150" t="str">
            <v>Ввозные таможенные пошлины (иные пошлины, налоги и сборы, имеющие эквивалентное действие), уплаченные на территории Республики Казахстан, подлежащие распределению в бюджет Российской Федерации</v>
          </cell>
          <cell r="F150">
            <v>33062.6</v>
          </cell>
          <cell r="G150">
            <v>17933.5</v>
          </cell>
        </row>
        <row r="151">
          <cell r="A151" t="str">
            <v>1 10 11200 01 0000 110</v>
          </cell>
          <cell r="C151" t="str">
            <v>Распределенные специальные, антидемпинговые и компенсационные пошлины, уплаченные на территории Российской Федерации</v>
          </cell>
          <cell r="F151">
            <v>4749.2</v>
          </cell>
          <cell r="G151">
            <v>3311.8</v>
          </cell>
        </row>
        <row r="152">
          <cell r="A152" t="str">
            <v>1 10 11210 01 0000 110</v>
          </cell>
          <cell r="C152" t="str">
            <v xml:space="preserve">Специальные, антидемпинговые и компенсационные пошлины, уплаченные на территории Республики Беларусь, подлежащие распределению в бюджет Российской Федерации </v>
          </cell>
          <cell r="F152">
            <v>230.8</v>
          </cell>
          <cell r="G152">
            <v>368.3</v>
          </cell>
        </row>
        <row r="153">
          <cell r="A153" t="str">
            <v>1 10 11220 01 0000 110</v>
          </cell>
          <cell r="C153" t="str">
            <v xml:space="preserve">Специальные, антидемпинговые и компенсационные пошлины, уплаченные на территории Республики Казахстан, подлежащие распределению в бюджет Российской Федерации </v>
          </cell>
          <cell r="F153">
            <v>714.6</v>
          </cell>
          <cell r="G153">
            <v>353.8</v>
          </cell>
        </row>
        <row r="154">
          <cell r="A154" t="str">
            <v>1 10 11230 01 0000 110</v>
          </cell>
          <cell r="C154" t="str">
            <v xml:space="preserve">Предварительные специальные, предварительные антидемпинговые и предварительные компенсационные пошлины, уплаченные в соответствии с Приложением N 8 к Договору о Евразийском экономическом союзе от 29 мая 2014 года
</v>
          </cell>
          <cell r="G154">
            <v>1.5</v>
          </cell>
        </row>
        <row r="155">
          <cell r="A155" t="str">
            <v>1 10 11270 01 0000 110</v>
          </cell>
          <cell r="C155" t="str">
            <v>Ввозные таможенные пошлины (иные пошлины, налоги и сборы, имеющие эквивалентное действие), уплаченные на территории Республики Армения, подлежащие распределению в бюджет Российской Федерации</v>
          </cell>
          <cell r="F155">
            <v>5383</v>
          </cell>
          <cell r="G155">
            <v>3177</v>
          </cell>
        </row>
        <row r="156">
          <cell r="A156" t="str">
            <v>1 10 11300 01 0000 110</v>
          </cell>
          <cell r="C156" t="str">
            <v>Специальные, антидемпинговые и компенсационные пошлины, уплаченные на территории Республики Армения, подлежащие распределению в бюджет Российской Федерации</v>
          </cell>
          <cell r="F156">
            <v>68.099999999999994</v>
          </cell>
          <cell r="G156">
            <v>29.1</v>
          </cell>
        </row>
        <row r="157">
          <cell r="A157" t="str">
            <v>1 10 11370 01 0000 110</v>
          </cell>
          <cell r="C157" t="str">
            <v>Ввозные таможенные пошлины (иные пошлины, налоги и сборы, имеющие эквивалентное действие), уплаченные на территории Кыргызской Республики, подлежащие распределению в бюджет Российской Федерации</v>
          </cell>
          <cell r="F157">
            <v>12562.3</v>
          </cell>
          <cell r="G157">
            <v>4599.3</v>
          </cell>
        </row>
        <row r="158">
          <cell r="A158" t="str">
            <v>1 10 11400 01 0000 110</v>
          </cell>
          <cell r="C158" t="str">
            <v>Специальные, антидемпинговые и компенсационные пошлины, уплаченные на территории Кыргызской Республики, подлежащие распределению в бюджет Российской Федерации</v>
          </cell>
          <cell r="F158">
            <v>110.5</v>
          </cell>
          <cell r="G158">
            <v>79.7</v>
          </cell>
        </row>
        <row r="159">
          <cell r="A159" t="str">
            <v>1 11 00000 00 0000 000</v>
          </cell>
          <cell r="B159" t="str">
            <v>ДОХОДЫ ОТ ИСПОЛЬЗОВАНИЯ ИМУЩЕСТВА, НАХОДЯЩЕГОСЯ В ГОСУДАРСТВЕННОЙ И МУНИЦИПАЛЬНОЙ СОБСТВЕННОСТИ (свод и контроль)</v>
          </cell>
          <cell r="F159">
            <v>791014.9</v>
          </cell>
          <cell r="G159">
            <v>205401.80040000001</v>
          </cell>
        </row>
        <row r="160">
          <cell r="A160" t="str">
            <v>1 11 01010 01 0000 120</v>
          </cell>
          <cell r="B160" t="str">
            <v>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Федерации3)</v>
          </cell>
          <cell r="F160">
            <v>588256.9</v>
          </cell>
          <cell r="G160">
            <v>50081.7</v>
          </cell>
        </row>
        <row r="161">
          <cell r="A161" t="str">
            <v>1 11 02000 00 0000 120</v>
          </cell>
          <cell r="B161" t="str">
            <v>Доходы от размещения средств бюджетов</v>
          </cell>
          <cell r="F161">
            <v>132167.79999999999</v>
          </cell>
          <cell r="G161">
            <v>100489.9</v>
          </cell>
        </row>
        <row r="162">
          <cell r="A162" t="str">
            <v>1 11 02012 01 0000 120</v>
          </cell>
          <cell r="C162" t="str">
            <v>Доходы по остаткам средств на счетах федерального бюджета и от их размещения, кроме средств Фонда национального благосостояния3)</v>
          </cell>
          <cell r="F162">
            <v>78776.3</v>
          </cell>
          <cell r="G162">
            <v>84472.8</v>
          </cell>
        </row>
        <row r="163">
          <cell r="A163" t="str">
            <v>1 11 02014 01 0000 120</v>
          </cell>
          <cell r="C163" t="str">
            <v>Доходы от управления средствами Фонда национального благосостояния 3)</v>
          </cell>
          <cell r="F163">
            <v>53391.5</v>
          </cell>
          <cell r="G163">
            <v>16017.2</v>
          </cell>
        </row>
        <row r="164">
          <cell r="A164" t="str">
            <v>1 11 03000 00 0000 120</v>
          </cell>
          <cell r="B164" t="str">
            <v>Проценты, полученные от предоставления бюджетных кредитов внутри страны</v>
          </cell>
          <cell r="F164">
            <v>1344.8</v>
          </cell>
          <cell r="G164">
            <v>53.6</v>
          </cell>
        </row>
        <row r="165">
          <cell r="A165" t="str">
            <v>1 11 03010 01 0000 120</v>
          </cell>
          <cell r="C165" t="str">
            <v>Проценты, полученные от предоставления бюджетных кредитов внутри страны за счет средств федерального бюджета 3)</v>
          </cell>
          <cell r="F165">
            <v>1269.8</v>
          </cell>
          <cell r="G165">
            <v>26.5</v>
          </cell>
        </row>
        <row r="166">
          <cell r="A166" t="str">
            <v>1 11 03060 01 0000 120</v>
          </cell>
          <cell r="C166" t="str">
            <v>Проценты, полученные от предоставления за счет средств федерального бюджета бюджетных кредитов на пополнение остатков средств на счетах бюджетов субъектов Российской Федерации (местных бюджетов)3)</v>
          </cell>
          <cell r="F166">
            <v>75</v>
          </cell>
          <cell r="G166">
            <v>27.1</v>
          </cell>
        </row>
        <row r="167">
          <cell r="A167" t="str">
            <v>1 11 04000 00 0000 120</v>
          </cell>
          <cell r="B167" t="str">
            <v>Проценты по государственным кредитам и кредитам, предоставленным за счет целевых иностранных кредитов (заимствований)3)</v>
          </cell>
          <cell r="F167">
            <v>41117.599999999999</v>
          </cell>
          <cell r="G167">
            <v>36334.800000000003</v>
          </cell>
        </row>
        <row r="168">
          <cell r="A168" t="str">
            <v>1 11 04010 01 0000 120</v>
          </cell>
          <cell r="C168" t="str">
            <v>Проценты по государственным кредитам, предоставленным Российской Федерацией правительствам иностранных государств, их юридическим лицам3)</v>
          </cell>
          <cell r="F168">
            <v>40996.800000000003</v>
          </cell>
          <cell r="G168">
            <v>36308.300000000003</v>
          </cell>
        </row>
        <row r="169">
          <cell r="A169" t="str">
            <v>1 11 04020 01 0000 120</v>
          </cell>
          <cell r="C169" t="str">
            <v>Проценты по кредитам, предоставленным Российской Федерацией за счет связанных кредитов иностранных государств, иностранных юридических лиц 3)</v>
          </cell>
          <cell r="F169">
            <v>110.6</v>
          </cell>
        </row>
        <row r="170">
          <cell r="A170" t="str">
            <v>1 11 04030 01 0000 120</v>
          </cell>
          <cell r="C170" t="str">
            <v>Проценты по кредитам, предоставленным Российской Федерацией за счет средств международных финансовых организаций3)</v>
          </cell>
          <cell r="F170">
            <v>10.199999999999999</v>
          </cell>
          <cell r="G170">
            <v>26.5</v>
          </cell>
        </row>
        <row r="171">
          <cell r="A171" t="str">
            <v>1 11 05000 00 0000 120</v>
          </cell>
          <cell r="B171" t="str">
            <v>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казенных)3)</v>
          </cell>
          <cell r="F171">
            <v>17589.7</v>
          </cell>
          <cell r="G171">
            <v>7673.0999999999995</v>
          </cell>
        </row>
        <row r="172">
          <cell r="A172" t="str">
            <v>1 11 05021 01 0000 120</v>
          </cell>
          <cell r="C172" t="str">
            <v>Доходы, получаемые в виде арендной платы, а также средства от продажи права на заключение договоров аренды за земли, находящиеся в федеральной собственности (за исключением земельных участков федеральных бюджетных и автономных учреждений) 3)</v>
          </cell>
          <cell r="F172">
            <v>9609.1</v>
          </cell>
          <cell r="G172">
            <v>5181.3</v>
          </cell>
        </row>
        <row r="173">
          <cell r="A173" t="str">
            <v>1 11 05027 01 0000 120</v>
          </cell>
          <cell r="C173" t="str">
            <v>Доходы, получаемые в виде арендной платы за земельные участки, расположенные в полосе отвода автомобильных дорог общего пользования федерального значения, находящихся в федеральной собственности3)</v>
          </cell>
          <cell r="F173">
            <v>12.2</v>
          </cell>
          <cell r="G173">
            <v>5.6</v>
          </cell>
        </row>
        <row r="174">
          <cell r="A174" t="str">
            <v>1 11 05031 01 0000 120</v>
          </cell>
          <cell r="C174" t="str">
            <v>Доходы от сдачи в аренду имущества, находящегося в оперативном управлении федеральных органов государственной власти и созданных ими учреждений (за исключением имущества федеральных бюджетных и автономных учреждений)3)</v>
          </cell>
          <cell r="F174">
            <v>5099.8999999999996</v>
          </cell>
          <cell r="G174">
            <v>666.9</v>
          </cell>
        </row>
        <row r="175">
          <cell r="A175" t="str">
            <v>1 11 05050 01 0000 120</v>
          </cell>
          <cell r="C175" t="str">
            <v>Доходы от использования федерального имущества, расположенного за пределами территории Российской Федерации, получаемые за рубежом3)</v>
          </cell>
          <cell r="F175">
            <v>180.9</v>
          </cell>
          <cell r="G175">
            <v>124.9</v>
          </cell>
        </row>
        <row r="176">
          <cell r="A176" t="str">
            <v>1 11 05060 01 0000 120</v>
          </cell>
          <cell r="C176" t="str">
            <v>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федерального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конструкций3)</v>
          </cell>
          <cell r="F176">
            <v>5.8</v>
          </cell>
          <cell r="G176">
            <v>9.9</v>
          </cell>
        </row>
        <row r="177">
          <cell r="A177" t="str">
            <v>1 11 05071 01 0000 120</v>
          </cell>
          <cell r="C177" t="str">
            <v>Доходы от сдачи в аренду имущества, составляющего казну Российской Федерации (за исключением земельных участков)3)</v>
          </cell>
          <cell r="F177">
            <v>2573.8000000000002</v>
          </cell>
          <cell r="G177">
            <v>1585.1</v>
          </cell>
        </row>
        <row r="178">
          <cell r="A178" t="str">
            <v>1 11 05080 01 0000 120</v>
          </cell>
          <cell r="C178" t="str">
            <v>Доходы, получаемые в виде арендной платы, взимаемой в соответствии с Договором между Российской Федерацией и Финляндской Республикой об аренде Финляндской Республикой российской части Сайменского канала и прилегающей к нему территории и об осуществлении судоходства через Сайменский канал от 27 мая 2010 года3)</v>
          </cell>
          <cell r="F178">
            <v>108.1</v>
          </cell>
          <cell r="G178">
            <v>99.3</v>
          </cell>
        </row>
        <row r="179">
          <cell r="A179" t="str">
            <v>1 11 05321 01 0000 120</v>
          </cell>
          <cell r="B179" t="str">
            <v>Плата по соглашениям об установлении сервитута, заключенным федеральными органами исполнительной власти,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федеральной собственности3)</v>
          </cell>
          <cell r="F179">
            <v>23.4</v>
          </cell>
          <cell r="G179">
            <v>78.3</v>
          </cell>
        </row>
        <row r="180">
          <cell r="A180" t="str">
            <v>1 11 07011 01 0000 120</v>
          </cell>
          <cell r="B180" t="str">
            <v>Доходы от перечисления части прибыли, остающейся после уплаты налогов и иных обязательных платежей федеральных государственных унитарных предприятий 3)</v>
          </cell>
          <cell r="F180">
            <v>3727.1</v>
          </cell>
          <cell r="G180">
            <v>6732.9</v>
          </cell>
        </row>
        <row r="181">
          <cell r="A181" t="str">
            <v>1 11 08010 01 0000 120</v>
          </cell>
          <cell r="B181" t="str">
            <v>Средства, получаемые от передачи имущества, находящегося в федеральной собственности (за исключением имущества федеральных бюджетных и автономных учреждений, а также имущества федеральных государственных унитарных предприятий, в том числе казенных), в залог, в доверительное управлениеСредства, получаемые от передачи имущества, находящегося в федеральной собственности (за исключением имущества федеральных бюджетных и автономных учреждений, а также имущества федеральных государственных унитарных предприятий, в том числе казенных), в залог, в доверительное управление</v>
          </cell>
          <cell r="G181">
            <v>98.3</v>
          </cell>
        </row>
        <row r="182">
          <cell r="A182" t="str">
            <v>1 11 09000 00 0000 120</v>
          </cell>
          <cell r="B182" t="str">
            <v>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казенных)3)</v>
          </cell>
          <cell r="F182">
            <v>4312.8</v>
          </cell>
          <cell r="G182">
            <v>2390.7003999999997</v>
          </cell>
        </row>
        <row r="183">
          <cell r="A183" t="str">
            <v>1 11 09011 01 0000 120</v>
          </cell>
          <cell r="C183" t="str">
            <v>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Российской Федерации</v>
          </cell>
          <cell r="F183">
            <v>2541.9</v>
          </cell>
          <cell r="G183">
            <v>2278.8000000000002</v>
          </cell>
        </row>
        <row r="184">
          <cell r="A184" t="str">
            <v>1 11 09021 01 0000 120</v>
          </cell>
          <cell r="C184" t="str">
            <v>Доходы от распоряжения правами на результаты научно-технической деятельности, находящимися в собственности Российской Федерации3)</v>
          </cell>
          <cell r="F184">
            <v>2.5000000000000001E-2</v>
          </cell>
          <cell r="G184">
            <v>0.16700000000000001</v>
          </cell>
        </row>
        <row r="185">
          <cell r="A185" t="str">
            <v>1 11 09031 01 0000 120</v>
          </cell>
          <cell r="C185" t="str">
            <v>Доходы от эксплуатации и использования имущества автомобильных дорог, находящихся в федеральной собственности</v>
          </cell>
          <cell r="F185">
            <v>1.2</v>
          </cell>
          <cell r="G185">
            <v>4.5999999999999996</v>
          </cell>
        </row>
        <row r="186">
          <cell r="A186" t="str">
            <v>1 11 09041 01 0000 120</v>
          </cell>
          <cell r="C186" t="str">
            <v>Прочие поступления от использования имущества, находящегося в собственности Российской Федерации (за исключением имущества федеральных бюджетных и автономных учреждений, а также имущества федеральных государственных унитарных предприятий, в том числе казенных)</v>
          </cell>
          <cell r="F186">
            <v>1754</v>
          </cell>
          <cell r="G186">
            <v>100.1</v>
          </cell>
        </row>
        <row r="187">
          <cell r="A187" t="str">
            <v>1 11 09050 01 0000 120</v>
          </cell>
          <cell r="C187" t="str">
            <v>Доходы от распоряжения исключительным правом Российской Федерации на результаты интеллектуальной деятельности в области геодезии и картографии</v>
          </cell>
          <cell r="F187">
            <v>0.7</v>
          </cell>
          <cell r="G187">
            <v>0.9</v>
          </cell>
        </row>
        <row r="188">
          <cell r="A188" t="str">
            <v>1 11 09061 01 0000 120</v>
          </cell>
          <cell r="B188" t="str">
            <v>Плата за пользование пространственными данными и материалами, не являющимися объектами авторского права, содержащимися в федеральном фонде пространственных данных</v>
          </cell>
          <cell r="F188">
            <v>15</v>
          </cell>
          <cell r="G188">
            <v>6</v>
          </cell>
        </row>
        <row r="189">
          <cell r="A189" t="str">
            <v>1 11 09063 01 0000 120</v>
          </cell>
          <cell r="B189" t="str">
            <v>Плата за пользование пространственными данными и материалами, не являющимися объектами авторского права, содержащимися в фонде пространственных данных в области обороны</v>
          </cell>
          <cell r="G189">
            <v>4.0000000000000002E-4</v>
          </cell>
        </row>
        <row r="190">
          <cell r="A190" t="str">
            <v>1 11 10000 01 0000 120</v>
          </cell>
          <cell r="B190" t="str">
            <v>Сбор за проезд автотранспортных средств, зарегистрированных на территориях иностранных государств, по автомобильным дорогам Российской Федерации3)</v>
          </cell>
          <cell r="F190">
            <v>4.4000000000000004</v>
          </cell>
          <cell r="G190">
            <v>1.1000000000000001</v>
          </cell>
        </row>
        <row r="191">
          <cell r="A191" t="str">
            <v>1 11 12011 01 0000 120</v>
          </cell>
          <cell r="B191" t="str">
            <v>Целевые отчисления от всероссийских государственных лотерей в поддержку развития спорта высших достижений и системы подготовки спортивного резерва</v>
          </cell>
          <cell r="F191">
            <v>103.5</v>
          </cell>
          <cell r="G191">
            <v>51.6</v>
          </cell>
        </row>
        <row r="192">
          <cell r="A192" t="str">
            <v>1 11 12012 01 0000 120</v>
          </cell>
          <cell r="B192" t="str">
            <v>Прочие целевые отчисления от всероссийских государственных лотерей 3)</v>
          </cell>
          <cell r="F192">
            <v>2366.8000000000002</v>
          </cell>
          <cell r="G192">
            <v>1415.7</v>
          </cell>
        </row>
        <row r="193">
          <cell r="A193" t="str">
            <v>1 12 00000 00 0000 000</v>
          </cell>
          <cell r="B193" t="str">
            <v>ПЛАТЕЖИ ПРИ ПОЛЬЗОВАНИИ ПРИРОДНЫМИ РЕСУРСАМИ (свод и контроль)</v>
          </cell>
          <cell r="F193">
            <v>447158.7</v>
          </cell>
          <cell r="G193">
            <v>198249.7</v>
          </cell>
        </row>
        <row r="194">
          <cell r="A194" t="str">
            <v>1 12 01000 01 0000 120</v>
          </cell>
          <cell r="B194" t="str">
            <v>Плата за негативное воздействие на окружающую среду3)</v>
          </cell>
          <cell r="F194">
            <v>780.3</v>
          </cell>
          <cell r="G194">
            <v>417.9</v>
          </cell>
        </row>
        <row r="195">
          <cell r="A195" t="str">
            <v>1 12 01010 01 0000 120</v>
          </cell>
          <cell r="C195" t="str">
            <v>Плата за выбросы загрязняющих веществ в атмосферный воздух стационарными объектами</v>
          </cell>
          <cell r="F195">
            <v>203.5</v>
          </cell>
          <cell r="G195">
            <v>65.7</v>
          </cell>
        </row>
        <row r="196">
          <cell r="A196" t="str">
            <v>1 12 01030 01 0000 120</v>
          </cell>
          <cell r="C196" t="str">
            <v>Плата за сбросы загрязняющих веществ в водные объекты</v>
          </cell>
          <cell r="F196">
            <v>165.9</v>
          </cell>
          <cell r="G196">
            <v>74</v>
          </cell>
        </row>
        <row r="197">
          <cell r="A197" t="str">
            <v>1 12 01040 01 0000 120</v>
          </cell>
          <cell r="C197" t="str">
            <v>Плата за размещение отходов производства и потребления</v>
          </cell>
          <cell r="F197">
            <v>386</v>
          </cell>
          <cell r="G197">
            <v>266.7</v>
          </cell>
        </row>
        <row r="198">
          <cell r="A198" t="str">
            <v>1 12 01041 01 0000 120</v>
          </cell>
          <cell r="D198" t="str">
            <v>Плата за размещение отходов производства</v>
          </cell>
          <cell r="F198">
            <v>370.6</v>
          </cell>
          <cell r="G198">
            <v>232.2</v>
          </cell>
        </row>
        <row r="199">
          <cell r="A199" t="str">
            <v>1 12 01042 01 0000 120</v>
          </cell>
          <cell r="D199" t="str">
            <v>Плата за размещение твердых коммунальных отходов</v>
          </cell>
          <cell r="F199">
            <v>15.4</v>
          </cell>
          <cell r="G199">
            <v>34.6</v>
          </cell>
        </row>
        <row r="200">
          <cell r="A200" t="str">
            <v>1 12 01070 01 0000 120</v>
          </cell>
          <cell r="C200" t="str">
            <v>Плата за выбросы загрязняющих веществ, образующихся при сжигании на факельных установках и (или) рассеивании попутного нефтяного газа</v>
          </cell>
          <cell r="F200">
            <v>25</v>
          </cell>
          <cell r="G200">
            <v>11.5</v>
          </cell>
        </row>
        <row r="201">
          <cell r="A201" t="str">
            <v>1 12 02000 00 0000 120</v>
          </cell>
          <cell r="B201" t="str">
            <v>Платежи при пользовании недрами</v>
          </cell>
          <cell r="F201">
            <v>41496.300000000003</v>
          </cell>
          <cell r="G201">
            <v>23791.7</v>
          </cell>
        </row>
        <row r="202">
          <cell r="A202" t="str">
            <v>1 12 02011 01 0000 120</v>
          </cell>
          <cell r="C202" t="str">
            <v>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(за исключением участков недр, содержащих месторождения природных алмазов, и участков недр местного значения)3)</v>
          </cell>
          <cell r="F202">
            <v>40109.9</v>
          </cell>
          <cell r="G202">
            <v>22108.3</v>
          </cell>
        </row>
        <row r="203">
          <cell r="A203" t="str">
            <v>1 12 02030 01 0000 120</v>
          </cell>
          <cell r="C203" t="str">
            <v>Регулярные платежи за пользование недрами при пользовании недрами на территории Российской Федерации</v>
          </cell>
          <cell r="F203">
            <v>816</v>
          </cell>
          <cell r="G203">
            <v>354.2</v>
          </cell>
        </row>
        <row r="204">
          <cell r="A204" t="str">
            <v>1 12 02040 01 0000 120</v>
          </cell>
          <cell r="C204" t="str">
            <v>Плата за договорную акваторию и участки морского дна, полученная при пользовании недрами на территории Российской Федерации3)</v>
          </cell>
          <cell r="F204">
            <v>11.8</v>
          </cell>
          <cell r="G204">
            <v>12.2</v>
          </cell>
        </row>
        <row r="205">
          <cell r="A205" t="str">
            <v>1 12 02051 01 0000 120</v>
          </cell>
          <cell r="C205" t="str">
            <v>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(кроме участков недр местного значения)3)</v>
          </cell>
          <cell r="F205">
            <v>331.2</v>
          </cell>
          <cell r="G205">
            <v>159.19999999999999</v>
          </cell>
        </row>
        <row r="206">
          <cell r="A206" t="str">
            <v>1 12 02060 01 0000 120</v>
          </cell>
          <cell r="C206" t="str">
            <v xml:space="preserve">Разовые платежи за пользование недрами при наступлении определенных событий, оговоренных в лицензии, при пользовании недрами на континентальном шельфе Российской Федерации, в исключительной экономической зоне Российской Федерации и за пределами Российской Федерации на территориях, находящихся под юрисдикцией Российской Федерации
</v>
          </cell>
          <cell r="G206">
            <v>1021.2</v>
          </cell>
        </row>
        <row r="207">
          <cell r="A207" t="str">
            <v>1 12 02080 01 0000 120</v>
          </cell>
          <cell r="C207" t="str">
            <v>Регулярные платежи за пользование недрами с пользователей недр, осуществляющих поиск и разведку месторождений на континентальном шельфе и в исключительной экономической зоне Российской Федерации, а также за пределами Российской Федерации на территориях, находящихся под юрисдикцией Российской Федерации</v>
          </cell>
          <cell r="F207">
            <v>192.8</v>
          </cell>
          <cell r="G207">
            <v>92.5</v>
          </cell>
        </row>
        <row r="208">
          <cell r="A208" t="str">
            <v>1 12 02101 01 0000 120</v>
          </cell>
          <cell r="C208" t="str">
            <v>Сборы за участие в конкурсе (аукционе) на право пользования участками недр (кроме участков недр местного значения)3)</v>
          </cell>
          <cell r="F208">
            <v>34.6</v>
          </cell>
          <cell r="G208">
            <v>44.1</v>
          </cell>
        </row>
        <row r="209">
          <cell r="A209" t="str">
            <v>1 12 03000 01 0000 120</v>
          </cell>
          <cell r="B209" t="str">
            <v>Плата за пользование водными биологическими ресурсами по межправительственным соглашениям3)</v>
          </cell>
          <cell r="F209">
            <v>1645.9</v>
          </cell>
          <cell r="G209">
            <v>479.7</v>
          </cell>
        </row>
        <row r="210">
          <cell r="A210" t="str">
            <v>1 12 04000 00 0000 120</v>
          </cell>
          <cell r="B210" t="str">
            <v>Плата за использование лесов3)</v>
          </cell>
          <cell r="F210">
            <v>37323</v>
          </cell>
          <cell r="G210">
            <v>16623</v>
          </cell>
        </row>
        <row r="211">
          <cell r="A211" t="str">
            <v>1 12 04010 00 0000 120</v>
          </cell>
          <cell r="C211" t="str">
            <v>Плата за использование лесов, расположенных на землях лесного фонда3)</v>
          </cell>
          <cell r="F211">
            <v>37298</v>
          </cell>
          <cell r="G211">
            <v>16620.5</v>
          </cell>
        </row>
        <row r="212">
          <cell r="A212" t="str">
            <v>1 12 04011 01 0000 120</v>
          </cell>
          <cell r="D212" t="str">
            <v>Плата за использование лесов, расположенных на землях лесного фонда, в части минимального размера платы по договору купли-продажи лесных насаждений</v>
          </cell>
          <cell r="F212">
            <v>3100.8</v>
          </cell>
          <cell r="G212">
            <v>907.7</v>
          </cell>
        </row>
        <row r="213">
          <cell r="A213" t="str">
            <v>1 12 04012 01 0000 120</v>
          </cell>
          <cell r="D213" t="str">
            <v>Плата за использование лесов, расположенных на землях лесного фонда, в части минимального размера арендной платы</v>
          </cell>
          <cell r="F213">
            <v>34197.199999999997</v>
          </cell>
          <cell r="G213">
            <v>15712.9</v>
          </cell>
        </row>
        <row r="214">
          <cell r="A214" t="str">
            <v>1 12 04020 01 0000 120</v>
          </cell>
          <cell r="C214" t="str">
            <v>Плата за использование лесов, расположенных на землях иных категорий, находящихся в федеральной собственности3)</v>
          </cell>
          <cell r="F214">
            <v>25</v>
          </cell>
          <cell r="G214">
            <v>2.5</v>
          </cell>
        </row>
        <row r="215">
          <cell r="A215" t="str">
            <v>1 12 04021 01 0000 120</v>
          </cell>
          <cell r="D215" t="str">
            <v>Плата за использование лесов, расположенных на землях иных категорий, находящихся в федеральной собственности, в части платы по договору купли-продажи лесных насаждений</v>
          </cell>
          <cell r="F215">
            <v>25</v>
          </cell>
          <cell r="G215">
            <v>2.5</v>
          </cell>
        </row>
        <row r="216">
          <cell r="A216" t="str">
            <v>1 12 05010 01 0000 120</v>
          </cell>
          <cell r="B216" t="str">
            <v>Плата за пользование водными объектами, находящимися в федеральной собственности3)</v>
          </cell>
          <cell r="F216">
            <v>19368.2</v>
          </cell>
          <cell r="G216">
            <v>9082.7999999999993</v>
          </cell>
        </row>
        <row r="217">
          <cell r="A217" t="str">
            <v>1 12 06010 01 0000 120</v>
          </cell>
          <cell r="B217" t="str">
            <v>Доходы в виде платы, полученной по результатам торгов (конкурсов, аукционов) на право заключения договора о предоставлении рыболовного участка, состоящего из акватории водного объекта, находящегося в федеральной собственности3)</v>
          </cell>
          <cell r="F217">
            <v>81.2</v>
          </cell>
          <cell r="G217">
            <v>13.3</v>
          </cell>
        </row>
        <row r="218">
          <cell r="A218" t="str">
            <v>1 12 06030 01 0000 120</v>
          </cell>
          <cell r="B218" t="str">
            <v>Доходы в виде платы за предоставление в пользование рыбоводного участка, полученной от проведения торгов (конкурсов, аукционов) на право заключения договора пользования рыбоводным участком, находящимся в федеральной собственности3)</v>
          </cell>
          <cell r="F218">
            <v>420.9</v>
          </cell>
          <cell r="G218">
            <v>132.69999999999999</v>
          </cell>
        </row>
        <row r="219">
          <cell r="A219" t="str">
            <v>1 12 07010 01 0000 120</v>
          </cell>
          <cell r="B219" t="str">
            <v xml:space="preserve">Доходы, полученные от продажи на аукционе права на заключение договора о закреплении долей квот добычи (вылова) водных биологических ресурсов и (или) договора пользования водными биологическими ресурсами, находящимися в федеральной собственности3)
</v>
          </cell>
          <cell r="F219">
            <v>41274.1</v>
          </cell>
          <cell r="G219">
            <v>-347.9</v>
          </cell>
        </row>
        <row r="220">
          <cell r="A220" t="str">
            <v>1 12 08000 01 0000 120</v>
          </cell>
          <cell r="B220" t="str">
            <v>Утилизационный сбор</v>
          </cell>
          <cell r="F220">
            <v>301086.3</v>
          </cell>
          <cell r="G220">
            <v>145584.20000000001</v>
          </cell>
        </row>
        <row r="221">
          <cell r="A221" t="str">
            <v>1 12 08010 01 0000 120</v>
          </cell>
          <cell r="B221" t="str">
            <v>Экологический сбор3)</v>
          </cell>
          <cell r="F221">
            <v>3321.8</v>
          </cell>
          <cell r="G221">
            <v>2253.8000000000002</v>
          </cell>
        </row>
        <row r="222">
          <cell r="A222" t="str">
            <v>1 12 09000 01 0000 120</v>
          </cell>
          <cell r="B222" t="str">
            <v>Доходы, полученные от продажи (предоставления) права на заключение охотхозяйственных соглашений3)</v>
          </cell>
          <cell r="F222">
            <v>360.7</v>
          </cell>
          <cell r="G222">
            <v>218.4</v>
          </cell>
        </row>
        <row r="223">
          <cell r="A223" t="str">
            <v>1 13 00000 00 0000 000</v>
          </cell>
          <cell r="B223" t="str">
            <v>ДОХОДЫ ОТ ОКАЗАНИЯ ПЛАТНЫХ УСЛУГ И КОМПЕНСАЦИИ ЗАТРАТ ГОСУДАРСТВА (свод и контроль)</v>
          </cell>
          <cell r="F223">
            <v>109814.7</v>
          </cell>
          <cell r="G223">
            <v>52609.505046060003</v>
          </cell>
        </row>
        <row r="224">
          <cell r="A224" t="str">
            <v>1 13 01000 00 0000 130</v>
          </cell>
          <cell r="B224" t="str">
            <v>Доходы от оказания платных услуг (работ)</v>
          </cell>
          <cell r="F224">
            <v>77400.7</v>
          </cell>
          <cell r="G224">
            <v>37935.812046060004</v>
          </cell>
        </row>
        <row r="225">
          <cell r="A225" t="str">
            <v>1 13 01020 01 0000 130</v>
          </cell>
          <cell r="C225" t="str">
            <v>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v>
          </cell>
          <cell r="F225">
            <v>503.5</v>
          </cell>
          <cell r="G225">
            <v>189.8</v>
          </cell>
        </row>
        <row r="226">
          <cell r="A226" t="str">
            <v>1 13 01030 01 0000 130</v>
          </cell>
          <cell r="C226" t="str">
            <v>Плата за предоставление информации о зарегистрированных правах на недвижимое имущество и сделках с ним, выдачу копий договоров и иных документов, выражающих содержание односторонних сделок, совершенных в простой письменной форме3)</v>
          </cell>
          <cell r="F226">
            <v>0.17100000000000001</v>
          </cell>
          <cell r="G226">
            <v>0.16</v>
          </cell>
        </row>
        <row r="227">
          <cell r="A227" t="str">
            <v>1 13 01031 01 0000 130</v>
          </cell>
          <cell r="C227" t="str">
            <v>Плата за предоставление сведений из Единого государственного реестра недвижимости3)</v>
          </cell>
          <cell r="F227">
            <v>189</v>
          </cell>
          <cell r="G227">
            <v>97.9</v>
          </cell>
        </row>
        <row r="228">
          <cell r="A228" t="str">
            <v>1 13 01040 01 0000 130</v>
          </cell>
          <cell r="C228" t="str">
            <v>Доходы от оказания платных услуг по предоставлению статистической информации3)</v>
          </cell>
          <cell r="F228">
            <v>333.1</v>
          </cell>
          <cell r="G228">
            <v>144.4</v>
          </cell>
        </row>
        <row r="229">
          <cell r="A229" t="str">
            <v>1 13 01050 01 0000 130</v>
          </cell>
          <cell r="C229" t="str">
            <v>Доходы от оказания платных услуг (работ) в соответствии с договорами по производству экспертиз и экспертных исследований и за выполнение научно-исследовательских, консультационных и других видов работ3)</v>
          </cell>
          <cell r="F229">
            <v>693.5</v>
          </cell>
          <cell r="G229">
            <v>105.3</v>
          </cell>
        </row>
        <row r="230">
          <cell r="A230" t="str">
            <v>1 13 01060 01 0000 130</v>
          </cell>
          <cell r="C230" t="str">
            <v>Плата за предоставление сведений, содержащихся в государственном адресном реестре3)</v>
          </cell>
          <cell r="F230">
            <v>0.6</v>
          </cell>
          <cell r="G230">
            <v>0.1</v>
          </cell>
        </row>
        <row r="231">
          <cell r="A231" t="str">
            <v>1 13 01071 01 0000 130</v>
          </cell>
          <cell r="C231" t="str">
            <v>Доходы от оказания информационных услуг федеральными государственными органами, федеральными казенными учреждениями3)</v>
          </cell>
          <cell r="F231">
            <v>5</v>
          </cell>
          <cell r="G231">
            <v>1.2046059999999999E-2</v>
          </cell>
        </row>
        <row r="232">
          <cell r="A232" t="str">
            <v>1 13 01081 01 0000 130</v>
          </cell>
          <cell r="C232" t="str">
            <v>Плата по договорам возмездного оказания услуг по охране имущества и объектов граждан и организаций и иных услуг, связанных с обеспечением охраны имущества по этим договорам3)</v>
          </cell>
          <cell r="F232">
            <v>29829.5</v>
          </cell>
          <cell r="G232">
            <v>13953.9</v>
          </cell>
        </row>
        <row r="233">
          <cell r="A233" t="str">
            <v>1 13 01082 01 0000 130</v>
          </cell>
          <cell r="C233" t="str">
            <v>Плата по договорам возмездного оказания услуг, связанных с обеспечением безопасности высших должностных лиц субъектов Российской Федерации (руководителей высших исполнительных органов государственной власти субъектов Российской Федерации) и иных лиц</v>
          </cell>
          <cell r="G233">
            <v>48.9</v>
          </cell>
        </row>
        <row r="234">
          <cell r="A234" t="str">
            <v>1 13 01090 01 0000 130</v>
          </cell>
          <cell r="C234" t="str">
            <v>Доходы от оказания платных услуг органами Государственной фельдъегерской службы Российской Федерации3)</v>
          </cell>
          <cell r="F234">
            <v>452.2</v>
          </cell>
          <cell r="G234">
            <v>199.4</v>
          </cell>
        </row>
        <row r="235">
          <cell r="A235" t="str">
            <v>1 13 01110 01 0000 130</v>
          </cell>
          <cell r="C235" t="str">
            <v>Плата пользователей радиочастотным спектром3)</v>
          </cell>
          <cell r="F235">
            <v>17434</v>
          </cell>
          <cell r="G235">
            <v>8964.9</v>
          </cell>
        </row>
        <row r="236">
          <cell r="A236" t="str">
            <v>1 13 01130 01 0000 130</v>
          </cell>
          <cell r="C236" t="str">
            <v>Плата за услуги, предоставляемые на договорной основе ФГКУ "Управление военизированных горноспасательных частей в строительстве", находящимся в ведении Министерства Российской Федерации по делам гражданской обороны, чрезвычайным ситуациям и ликвидации последствий стихийных бедствий, за проведение профилактических обследований в целях повышения безопасности работ и подготовленности объектов к ликвидации возможных аварий</v>
          </cell>
          <cell r="F236">
            <v>56.6</v>
          </cell>
          <cell r="G236">
            <v>58.3</v>
          </cell>
        </row>
        <row r="237">
          <cell r="A237" t="str">
            <v>1 13 01140 01 0000 130</v>
          </cell>
          <cell r="C237" t="str">
            <v>Плата за услуги, предоставляемые договорными подразделениями федеральной противопожарной службы Министерства Российской Федерации по делам гражданской обороны, чрезвычайным ситуациям и ликвидации последствий стихийных бедствий</v>
          </cell>
          <cell r="G237">
            <v>108.9</v>
          </cell>
        </row>
        <row r="238">
          <cell r="A238" t="str">
            <v>1 13 01150 01 0000 130</v>
          </cell>
          <cell r="C238" t="str">
            <v>Доходы от привлечения осужденных к оплачиваемому труду (в части оказания услуг (работ)3)</v>
          </cell>
          <cell r="F238">
            <v>10100.1</v>
          </cell>
          <cell r="G238">
            <v>4893.1000000000004</v>
          </cell>
        </row>
        <row r="239">
          <cell r="A239" t="str">
            <v>1 13 01160 01 0000 130</v>
          </cell>
          <cell r="C239" t="str">
            <v>Плата за заимствование материальных ценностей из государственного резерва3)</v>
          </cell>
          <cell r="F239">
            <v>4.5999999999999996</v>
          </cell>
          <cell r="G239">
            <v>6</v>
          </cell>
        </row>
        <row r="240">
          <cell r="A240" t="str">
            <v>1 13 01170 01 0000 130</v>
          </cell>
          <cell r="C240" t="str">
            <v>Доходы от оказания медицинских услуг, предоставляемых получателями средств федерального бюджета застрахованным лицам в системе обязательного медицинского страхования3)</v>
          </cell>
          <cell r="F240">
            <v>1570.7</v>
          </cell>
          <cell r="G240">
            <v>680.2</v>
          </cell>
        </row>
        <row r="241">
          <cell r="A241" t="str">
            <v>1 13 01180 01 0000 130</v>
          </cell>
          <cell r="C241" t="str">
            <v>Доходы от оказания медицинских услуг, предоставляемых получателями средств федерального бюджета женщинам в период беременности, родов и в послеродовом периоде3)</v>
          </cell>
          <cell r="F241">
            <v>5.2</v>
          </cell>
          <cell r="G241">
            <v>2.1</v>
          </cell>
        </row>
        <row r="242">
          <cell r="A242" t="str">
            <v>1 13 01190 01 0000 130</v>
          </cell>
          <cell r="C242" t="str">
            <v>Плата за предоставление информации из реестра дисквалифицированных лиц3)</v>
          </cell>
          <cell r="F242">
            <v>5.7</v>
          </cell>
          <cell r="G242">
            <v>2.2999999999999998</v>
          </cell>
        </row>
        <row r="243">
          <cell r="A243" t="str">
            <v>1 13 01200 01 0000 130</v>
          </cell>
          <cell r="C243" t="str">
            <v>Доходы от оказания платных услуг (работ) в рамках военно-технического сотрудничества 3)</v>
          </cell>
          <cell r="F243">
            <v>1545.9</v>
          </cell>
          <cell r="G243">
            <v>519.79999999999995</v>
          </cell>
        </row>
        <row r="244">
          <cell r="A244" t="str">
            <v>1 13 01401 01 0000 130</v>
          </cell>
          <cell r="C244" t="str">
            <v>Плата за предоставление сведений, содержащихся в государственном реестре аккредитованных филиалов, представительств иностранных юридических лиц3)</v>
          </cell>
          <cell r="F244">
            <v>0.432</v>
          </cell>
          <cell r="G244">
            <v>1</v>
          </cell>
        </row>
        <row r="245">
          <cell r="A245" t="str">
            <v>1 13 01510 01 0000 130</v>
          </cell>
          <cell r="C245" t="str">
            <v>Плата за оказание услуг по присоединению объектов дорожного сервиса к автомобильным дорогам общего пользования федерального значения, зачисляемая в федеральный бюджет3)</v>
          </cell>
          <cell r="F245">
            <v>12.3</v>
          </cell>
          <cell r="G245">
            <v>7.9</v>
          </cell>
        </row>
        <row r="246">
          <cell r="A246" t="str">
            <v>1 13 01991 01 0000 130</v>
          </cell>
          <cell r="C246" t="str">
            <v>Прочие доходы от оказания платных услуг (работ) получателями средств федерального бюджета 3)</v>
          </cell>
          <cell r="F246">
            <v>14658.7</v>
          </cell>
          <cell r="G246">
            <v>7951.4000000000005</v>
          </cell>
        </row>
        <row r="247">
          <cell r="A247" t="str">
            <v>1 13 02000 00 0000 130</v>
          </cell>
          <cell r="B247" t="str">
            <v>Доходы от компенсации затрат государства3)</v>
          </cell>
          <cell r="F247">
            <v>32414</v>
          </cell>
          <cell r="G247">
            <v>14673.793</v>
          </cell>
        </row>
        <row r="248">
          <cell r="A248" t="str">
            <v>1 13 02020 01 0000 130</v>
          </cell>
          <cell r="C248" t="str">
            <v>Доходы, взимаемые в возмещение фактических расходов, связанных с консульскими действиями3)</v>
          </cell>
          <cell r="G248">
            <v>1088.9000000000001</v>
          </cell>
        </row>
        <row r="249">
          <cell r="A249" t="str">
            <v>1 13 02030 01 0000 130</v>
          </cell>
          <cell r="C249" t="str">
            <v>Доходы, поступающие в порядке возмещения федеральному бюджету расходов, направленных на покрытие процессуальных издержек3)</v>
          </cell>
          <cell r="F249">
            <v>261.10000000000002</v>
          </cell>
          <cell r="G249">
            <v>88.3</v>
          </cell>
        </row>
        <row r="250">
          <cell r="A250" t="str">
            <v>1 13 02061 01 0000 130</v>
          </cell>
          <cell r="C250" t="str">
            <v>Доходы, поступающие в порядке возмещения расходов, понесенных в связи с эксплуатацией федерального имущества3)</v>
          </cell>
          <cell r="F250">
            <v>2763.7</v>
          </cell>
          <cell r="G250">
            <v>1313.4</v>
          </cell>
        </row>
        <row r="251">
          <cell r="A251" t="str">
            <v>1 13 02070 01 0000 130</v>
          </cell>
          <cell r="C251" t="str">
            <v>Доходы, поступающие в порядке возмещения расходов, связанных с реализацией товаров, задержанных или изъятых таможенными органами</v>
          </cell>
          <cell r="F251">
            <v>3.5000000000000003E-2</v>
          </cell>
          <cell r="G251">
            <v>2.3E-2</v>
          </cell>
        </row>
        <row r="252">
          <cell r="A252" t="str">
            <v>1 13 02080 01 0000 130</v>
          </cell>
          <cell r="C252" t="str">
            <v>Доходы от возврата дебиторской задолженности прошлых лет по государственным контрактам или иным договорам, финансирование которых осуществлялось за счет ассигнований Федерального дорожного фонда, расторгнутым в связи с нарушением исполнителем (подрядчиком) условий государственного контракта или иного договора3)</v>
          </cell>
          <cell r="F252">
            <v>2.5000000000000001E-2</v>
          </cell>
          <cell r="G252">
            <v>2.0699999999999998</v>
          </cell>
        </row>
        <row r="253">
          <cell r="A253" t="str">
            <v>1 13 02090 01 0000 130</v>
          </cell>
          <cell r="C253" t="str">
            <v>Поступление средств, удерживаемых из заработной платы осужденных 3)</v>
          </cell>
          <cell r="F253">
            <v>4489.8</v>
          </cell>
          <cell r="G253">
            <v>2409</v>
          </cell>
        </row>
        <row r="254">
          <cell r="A254" t="str">
            <v>1 13 02991 01 0000 130</v>
          </cell>
          <cell r="C254" t="str">
            <v xml:space="preserve">Прочие доходы от компенсации затрат федерального бюджета3) </v>
          </cell>
          <cell r="F254">
            <v>24899.3</v>
          </cell>
          <cell r="G254">
            <v>9772.0999999999985</v>
          </cell>
        </row>
        <row r="255">
          <cell r="A255" t="str">
            <v>1 14 00000 00 0000 000</v>
          </cell>
          <cell r="B255" t="str">
            <v>ДОХОДЫ ОТ ПРОДАЖИ МАТЕРИАЛЬНЫХ И НЕМАТЕРИАЛЬНЫХ АКТИВОВ (свод и контроль)</v>
          </cell>
          <cell r="F255">
            <v>107135.4</v>
          </cell>
          <cell r="G255">
            <v>61544.815234000002</v>
          </cell>
        </row>
        <row r="256">
          <cell r="A256" t="str">
            <v>1 14 01010 01 0000 410</v>
          </cell>
          <cell r="B256" t="str">
            <v>Доходы от продажи квартир, находящихся в федеральной собственности3)</v>
          </cell>
          <cell r="F256">
            <v>96.2</v>
          </cell>
          <cell r="G256">
            <v>1.5</v>
          </cell>
        </row>
        <row r="257">
          <cell r="A257" t="str">
            <v>1 14 02000 00 0000 000</v>
          </cell>
          <cell r="B257" t="str">
            <v>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казенных)3)</v>
          </cell>
          <cell r="F257">
            <v>13360.6</v>
          </cell>
          <cell r="G257">
            <v>10226.515233999999</v>
          </cell>
        </row>
        <row r="258">
          <cell r="A258" t="str">
            <v>1 14 02010 01 0000 410</v>
          </cell>
          <cell r="C258" t="str">
            <v>Доходы от реализации имущества, находящегося в собственности Российской Федерации (за исключением движимого имущества федеральных бюджетных и автономных учреждений, а также имущества федеральных государственных унитарных предприятий, в том числе казенных), в части реализации основных средств по указанному имуществу3)</v>
          </cell>
          <cell r="F258">
            <v>1927.3</v>
          </cell>
          <cell r="G258">
            <v>655.9</v>
          </cell>
        </row>
        <row r="259">
          <cell r="A259" t="str">
            <v>1 14 02013 01 0000 410</v>
          </cell>
          <cell r="D259" t="str">
            <v>Доходы от реализации имущества, находящегося в оперативном управлении федеральных учреждений (за исключением имущества федеральных бюджетных и автономных учреждений), в части реализации основных средств по указанному имуществу 3)</v>
          </cell>
          <cell r="F259">
            <v>17.100000000000001</v>
          </cell>
          <cell r="G259">
            <v>31.5</v>
          </cell>
        </row>
        <row r="260">
          <cell r="A260" t="str">
            <v>1 14 02014 01 0000 410</v>
          </cell>
          <cell r="D260" t="str">
            <v>Доходы от реализации высвобождаемого движимого и недвижимого военного и иного имущества федеральных органов исполнительной власти, в которых предусмотрена военная и приравненная к ней служба (в части реализации основных средств по указанному имуществу)3)</v>
          </cell>
          <cell r="F260">
            <v>1354.9</v>
          </cell>
          <cell r="G260">
            <v>353.9</v>
          </cell>
        </row>
        <row r="261">
          <cell r="A261" t="str">
            <v>1 14 02015 01 0000 410</v>
          </cell>
          <cell r="D261" t="str">
            <v>Доходы от реализации продуктов утилизации вооружения, военной техники и боеприпасов (в части реализации основных средств по указанному имуществу)3)</v>
          </cell>
          <cell r="F261" t="str">
            <v>-</v>
          </cell>
          <cell r="G261">
            <v>0.2</v>
          </cell>
        </row>
        <row r="262">
          <cell r="A262" t="str">
            <v>1 14 02019 01 0000 410</v>
          </cell>
          <cell r="D262" t="str">
            <v>Доходы от реализации иного имущества, находящегося в федеральной собственности (за исключением имущества федеральных бюджетных и автономных учреждений, а также имущества федеральных государственных унитарных предприятий, в том числе казенных), в части реализации основных средств по указанному имуществу3)</v>
          </cell>
          <cell r="F262">
            <v>555.20000000000005</v>
          </cell>
          <cell r="G262">
            <v>270.39999999999998</v>
          </cell>
        </row>
        <row r="263">
          <cell r="A263" t="str">
            <v>1 14 02010 01 0000 440</v>
          </cell>
          <cell r="C263" t="str">
            <v>Доходы от реализации имущества, находящегося в собственности Российской Федерации (за исключением имущества федеральных бюджетных и автономных учреждений, а также имущества федеральных государственных унитарных предприятий, в том числе казенных), в части реализации материальных запасов по указанному имуществу3)</v>
          </cell>
          <cell r="F263">
            <v>11433.3</v>
          </cell>
          <cell r="G263">
            <v>9570.5152339999986</v>
          </cell>
        </row>
        <row r="264">
          <cell r="A264" t="str">
            <v>1 14 02013 01 0000 440</v>
          </cell>
          <cell r="D264" t="str">
            <v xml:space="preserve">Доходы от реализации имущества, находящегося в оперативном управлении федеральных учреждений (за исключением имущества федеральных бюджетных и автономных учреждений), в части реализации материальных запасов по указанному имуществу </v>
          </cell>
          <cell r="F264">
            <v>268.8</v>
          </cell>
          <cell r="G264">
            <v>223.2</v>
          </cell>
        </row>
        <row r="265">
          <cell r="A265" t="str">
            <v>1 14 02014 01 0000 440</v>
          </cell>
          <cell r="D265" t="str">
            <v>Доходы от реализации высвобождаемого движимого и недвижимого военного и иного имущества федеральных органов исполнительной власти, в которых предусмотрена военная и приравненная к ней служба (в части реализации материальных запасов по указанному имуществу)</v>
          </cell>
          <cell r="F265">
            <v>2005.8</v>
          </cell>
          <cell r="G265">
            <v>1271.0999999999999</v>
          </cell>
        </row>
        <row r="266">
          <cell r="A266" t="str">
            <v>1 14 02015 01 0000 440</v>
          </cell>
          <cell r="D266" t="str">
            <v>Доходы от реализации продуктов утилизации вооружения, военной техники и боеприпасов (в части реализации материальных запасов по указанному имуществу)</v>
          </cell>
          <cell r="F266">
            <v>976.5</v>
          </cell>
          <cell r="G266">
            <v>507.7</v>
          </cell>
        </row>
        <row r="267">
          <cell r="A267" t="str">
            <v>1 14 02016 01 0000 440</v>
          </cell>
          <cell r="D267" t="str">
            <v>Доходы от реализации продукции военного назначения из наличия федеральных органов исполнительной власти в рамках военно-технического сотрудничества (в части реализации материальных запасов по указанному имуществу)</v>
          </cell>
          <cell r="G267">
            <v>1.5233999999999999E-2</v>
          </cell>
        </row>
        <row r="268">
          <cell r="A268" t="str">
            <v>1 14 02018 01 0000 440</v>
          </cell>
          <cell r="D268" t="str">
            <v>Доходы от выпуска материальных ценностей из государственного запаса специального сырья и делящихся материалов (в части доходов от реализации, от предоставления во временное заимствование и иного использования материальных ценностей по указанному имуществу)</v>
          </cell>
          <cell r="F268">
            <v>5003.3</v>
          </cell>
          <cell r="G268">
            <v>6331.2</v>
          </cell>
        </row>
        <row r="269">
          <cell r="A269" t="str">
            <v>1 14 02019 01 0000 440</v>
          </cell>
          <cell r="D269" t="str">
            <v>Доходы от реализации иного имущества, находящегося в федеральной собственности (за исключением имущества федеральных бюджетных и автономных учреждений, а также имущества федеральных государственных унитарных предприятий, в том числе казенных), в части реализации материальных запасов по указанному имуществу</v>
          </cell>
          <cell r="F269">
            <v>3178.9</v>
          </cell>
          <cell r="G269">
            <v>1237.3</v>
          </cell>
        </row>
        <row r="270">
          <cell r="A270" t="str">
            <v>1 14 03010 01 0000 410</v>
          </cell>
          <cell r="B270" t="str">
            <v>Средства от распоряжения и реализации имущества, обращенного в доход Российской Федерации (в части реализации основных средств по указанному имуществу) 3)</v>
          </cell>
          <cell r="F270">
            <v>53.3</v>
          </cell>
          <cell r="G270">
            <v>45.099999999999994</v>
          </cell>
        </row>
        <row r="271">
          <cell r="A271" t="str">
            <v>1 14 03011 01 0000 410</v>
          </cell>
          <cell r="C271" t="str">
            <v>Средства от распоряжения и реализации выморочного имущества, обращенного в доход Российской Федерации (в части реализации основных средств по указанному имуществу)</v>
          </cell>
          <cell r="F271">
            <v>3.7</v>
          </cell>
          <cell r="G271">
            <v>3.8</v>
          </cell>
        </row>
        <row r="272">
          <cell r="A272" t="str">
            <v>1 14 03012 01 0000 410</v>
          </cell>
          <cell r="C272" t="str">
            <v>Средства от распоряжения и реализации конфискованного и иного имущества, обращенного в доход Российской Федерации (в части реализации основных средств по указанному имуществу) 3)</v>
          </cell>
          <cell r="F272">
            <v>49.6</v>
          </cell>
          <cell r="G272">
            <v>41.3</v>
          </cell>
        </row>
        <row r="273">
          <cell r="A273" t="str">
            <v>1 14 03010 01 0000 440</v>
          </cell>
          <cell r="B273" t="str">
            <v>Средства от распоряжения и реализации имущества, обращенного в доход Российской Федерации (в части реализации материальных запасов по указанному имуществу)3)</v>
          </cell>
          <cell r="F273">
            <v>510.7</v>
          </cell>
          <cell r="G273">
            <v>333.9</v>
          </cell>
        </row>
        <row r="274">
          <cell r="A274" t="str">
            <v>1 14 03011 01 0000 440</v>
          </cell>
          <cell r="C274" t="str">
            <v>Средства от распоряжения и реализации выморочного имущества, обращенного в доход Российской Федерации (в части реализации материальных запасов по указанному имуществу)</v>
          </cell>
          <cell r="F274">
            <v>26.1</v>
          </cell>
          <cell r="G274">
            <v>2.7</v>
          </cell>
        </row>
        <row r="275">
          <cell r="A275" t="str">
            <v>1 14 03012 01 0000 440</v>
          </cell>
          <cell r="C275" t="str">
            <v>Средства от распоряжения и реализации конфискованного и иного имущества, обращенного в доход Российской Федерации (в части реализации материальных запасов по указанному имуществу)</v>
          </cell>
          <cell r="F275">
            <v>180</v>
          </cell>
          <cell r="G275">
            <v>64.8</v>
          </cell>
        </row>
        <row r="276">
          <cell r="A276" t="str">
            <v>1 14 03013 01 0000 440</v>
          </cell>
          <cell r="C276" t="str">
            <v>Средства от реализации древесины, полученной при проведении мероприятий по охране, защите, воспроизводству лесов при размещении государственного заказа на их выполнение без продажи лесных насаждений для заготовки древесины, а также древесины, полученной при использовании лесов, расположенных на землях лесного фонда, в соответствии со статьями 43 - 46 Лесного кодекса Российской Федерации</v>
          </cell>
          <cell r="F276">
            <v>304.60000000000002</v>
          </cell>
          <cell r="G276">
            <v>266.39999999999998</v>
          </cell>
        </row>
        <row r="277">
          <cell r="A277" t="str">
            <v>1 14 04010 01 0000 420</v>
          </cell>
          <cell r="B277" t="str">
            <v>Доходы от продажи нематериальных активов, находящихся в федеральной собственности3)</v>
          </cell>
          <cell r="F277">
            <v>0.4</v>
          </cell>
        </row>
        <row r="278">
          <cell r="A278" t="str">
            <v>1 14 05000 01 0000 440</v>
          </cell>
          <cell r="B278" t="str">
            <v>Доходы в виде доли прибыльной продукции государства при выполнении соглашений о разделе продукции3)</v>
          </cell>
          <cell r="F278">
            <v>32344.9</v>
          </cell>
          <cell r="G278">
            <v>23183.5</v>
          </cell>
        </row>
        <row r="279">
          <cell r="A279" t="str">
            <v>1 14 05010 01 0000 440</v>
          </cell>
          <cell r="C279" t="str">
            <v>Доходы в виде доли прибыльной продукции государства при выполнении соглашения о разделе продукции по проекту "Сахалин-1"</v>
          </cell>
          <cell r="F279">
            <v>13068.1</v>
          </cell>
          <cell r="G279">
            <v>10646.8</v>
          </cell>
        </row>
        <row r="280">
          <cell r="A280" t="str">
            <v>1 14 05020 01 0000 440</v>
          </cell>
          <cell r="C280" t="str">
            <v>Доходы в виде доли прибыльной продукции государства при выполнении соглашения о разделе продукции по проекту "Сахалин-2"</v>
          </cell>
          <cell r="F280">
            <v>13021.7</v>
          </cell>
          <cell r="G280">
            <v>8962.5</v>
          </cell>
        </row>
        <row r="281">
          <cell r="A281" t="str">
            <v>1 14 05030 01 0000 440</v>
          </cell>
          <cell r="C281" t="str">
            <v>Доходы в виде доли прибыльной продукции государства при выполнении соглашения о разделе продукции по проекту "Харьягинское месторождение"</v>
          </cell>
          <cell r="F281">
            <v>6255.1</v>
          </cell>
          <cell r="G281">
            <v>3574.2</v>
          </cell>
        </row>
        <row r="282">
          <cell r="A282" t="str">
            <v>1 14 06021 01 0000 430</v>
          </cell>
          <cell r="B282" t="str">
            <v>Доходы от продажи земельных участков, находящихся в федеральной собственности (за исключением земельных участков федеральных бюджетных и автономных учреждений) 3)</v>
          </cell>
          <cell r="F282">
            <v>516.70000000000005</v>
          </cell>
          <cell r="G282">
            <v>925.5</v>
          </cell>
        </row>
        <row r="283">
          <cell r="A283" t="str">
            <v>1 14 09000 01 0000 440</v>
          </cell>
          <cell r="B283" t="str">
            <v>Доходы от проведения товарных интервенций из запасов федерального интервенционного фонда сельскохозяйственной продукции, сырья и продовольствия3)</v>
          </cell>
          <cell r="G283">
            <v>676</v>
          </cell>
        </row>
        <row r="284">
          <cell r="A284" t="str">
            <v>1 14 10000 01 0000 440</v>
          </cell>
          <cell r="B284" t="str">
            <v>Доходы от выпуска материальных ценностей из государственного резерва3)</v>
          </cell>
          <cell r="F284">
            <v>36479.199999999997</v>
          </cell>
          <cell r="G284">
            <v>18373.900000000001</v>
          </cell>
        </row>
        <row r="285">
          <cell r="A285" t="str">
            <v>1 14 10010 01 0000 440</v>
          </cell>
          <cell r="C285" t="str">
            <v>Доходы от выпуска материальных ценностей из государственного резерва в целях освежения запасов государственного материального резерва по истечении установленного срока их хранения без одновременной поставки и закладки в государственный материальный резерв равного количества аналогичных материальных ценностей, а также материальных ценностей, выпущенных в порядке разбронирования, на основании решений Правительства Российской Федерации</v>
          </cell>
          <cell r="F285">
            <v>12224.6</v>
          </cell>
          <cell r="G285">
            <v>9040.2000000000007</v>
          </cell>
        </row>
        <row r="286">
          <cell r="A286" t="str">
            <v>1 14 10020 01 0000 440</v>
          </cell>
          <cell r="C286" t="str">
            <v>Доходы от выпуска материальных ценностей из государственного резерва, за исключением доходов от выпуска материальных ценностей из государственного резерва в целях освежения запасов государственного материального резерва по истечении установленного срока их хранения без одновременной поставки и закладки в государственный материальный резерв равного количества аналогичных материальных ценностей, а также материальных ценностей, выпущенных в порядке разбронирования, на основании решений Правительства Российской Федерации</v>
          </cell>
          <cell r="F286">
            <v>24254.5</v>
          </cell>
          <cell r="G286">
            <v>9333.7000000000007</v>
          </cell>
        </row>
        <row r="287">
          <cell r="A287" t="str">
            <v>1 14 11000 01 0000 440</v>
          </cell>
          <cell r="B287" t="str">
            <v>Доходы от привлечения осужденных к оплачиваемому труду (в части реализации готовой продукции)3)</v>
          </cell>
          <cell r="F287">
            <v>23773.5</v>
          </cell>
          <cell r="G287">
            <v>7760.5</v>
          </cell>
        </row>
        <row r="288">
          <cell r="A288" t="str">
            <v>1 14 12000 01 0000 440</v>
          </cell>
          <cell r="B288" t="str">
            <v>Доходы от реализации продукции особого хранения3)</v>
          </cell>
          <cell r="G288">
            <v>18.5</v>
          </cell>
        </row>
        <row r="289">
          <cell r="A289" t="str">
            <v>1 15 00000 00 0000 000</v>
          </cell>
          <cell r="B289" t="str">
            <v>АДМИНИСТРАТИВНЫЕ ПЛАТЕЖИ И СБОРЫ (свод и контроль)</v>
          </cell>
          <cell r="F289">
            <v>25373.8</v>
          </cell>
          <cell r="G289">
            <v>18884</v>
          </cell>
        </row>
        <row r="290">
          <cell r="A290" t="str">
            <v>1 15 01010 01 0000 140</v>
          </cell>
          <cell r="B290" t="str">
            <v>Исполнительский сбор3)</v>
          </cell>
          <cell r="F290">
            <v>18088.7</v>
          </cell>
          <cell r="G290">
            <v>9911.2000000000007</v>
          </cell>
        </row>
        <row r="291">
          <cell r="A291" t="str">
            <v>1 15 02010 01 0000 140</v>
          </cell>
          <cell r="B291" t="str">
            <v>Платежи, взимаемые федеральными государственными органами (организациями) за выполнение определенных функций 3)</v>
          </cell>
          <cell r="F291">
            <v>319.3</v>
          </cell>
          <cell r="G291">
            <v>153.19999999999999</v>
          </cell>
        </row>
        <row r="292">
          <cell r="A292" t="str">
            <v>1 15 02012 01 0000 140</v>
          </cell>
          <cell r="C292" t="str">
            <v>Плата, взимаемая при исполнении государственной функции по проведению экспертизы проектов геологического изучения недр</v>
          </cell>
          <cell r="F292">
            <v>319</v>
          </cell>
          <cell r="G292">
            <v>153.1</v>
          </cell>
        </row>
        <row r="293">
          <cell r="A293" t="str">
            <v>1 15 02014 01 0000 140</v>
          </cell>
          <cell r="C293" t="str">
            <v>Прочая плата, взимаемая при исполнении государственной функции</v>
          </cell>
          <cell r="F293">
            <v>0.3</v>
          </cell>
          <cell r="G293">
            <v>0.16</v>
          </cell>
        </row>
        <row r="294">
          <cell r="A294" t="str">
            <v>1 15 03010 01 0000 140</v>
          </cell>
          <cell r="B294" t="str">
            <v>Сборы за выдачу лицензий федеральными органами исполнительной власти3)</v>
          </cell>
          <cell r="F294">
            <v>3.1</v>
          </cell>
          <cell r="G294">
            <v>0.4</v>
          </cell>
        </row>
        <row r="295">
          <cell r="A295" t="str">
            <v>1 15 04000 01 0000 140</v>
          </cell>
          <cell r="B295" t="str">
            <v>Консульские сборы3)</v>
          </cell>
          <cell r="G295">
            <v>5165</v>
          </cell>
        </row>
        <row r="296">
          <cell r="A296" t="str">
            <v>1 15 05010 01 0000 140</v>
          </cell>
          <cell r="B296" t="str">
            <v>Патентные пошлины за селекционные достижения3)</v>
          </cell>
          <cell r="F296">
            <v>35.4</v>
          </cell>
          <cell r="G296">
            <v>28.7</v>
          </cell>
        </row>
        <row r="297">
          <cell r="A297" t="str">
            <v>1 15 05020 01 0000 140</v>
          </cell>
          <cell r="B297" t="str">
            <v>Патентные и иные пошлины за совершение юридически значимых действий, связанных с патентом на изобретение, полезную модель, промышленный образец, с государственной регистрацией товарного знака и знака обслуживания, с государственной регистрацией и предоставлением исключительного права на наименование мест происхождения товара, а также с государственной регистрацией отчуждения исключительного права на результат интеллектуальной деятельности или средство индивидуализации, залога исключительного права, предоставления права использования такого результата или такого средства по договору, перехода исключительного права на такой результат или такое средство без договора3)</v>
          </cell>
          <cell r="F297">
            <v>4968</v>
          </cell>
          <cell r="G297">
            <v>2569.3000000000002</v>
          </cell>
        </row>
        <row r="298">
          <cell r="A298" t="str">
            <v>1 15 06000 01 0000 140</v>
          </cell>
          <cell r="B298" t="str">
            <v>Средства, уплачиваемые импортерами таможенным органам за выдачу акцизных марок</v>
          </cell>
          <cell r="F298">
            <v>1666.7</v>
          </cell>
          <cell r="G298">
            <v>924.3</v>
          </cell>
        </row>
        <row r="299">
          <cell r="A299" t="str">
            <v>1 15 07010 01 0000 140</v>
          </cell>
          <cell r="B299" t="str">
            <v>Сборы, вносимые заказчиками документации, подлежащей государственной экологической экспертизе, организация и проведение которой осуществляются федеральным органом исполнительной власти в области экологической экспертизы, рассчитанные в соответствии со сметой расходов на проведение государственной экологической экспертизы3)</v>
          </cell>
          <cell r="F299">
            <v>292.5</v>
          </cell>
          <cell r="G299">
            <v>131.9</v>
          </cell>
        </row>
        <row r="300">
          <cell r="A300" t="str">
            <v>1 16 00000 00 0000 000</v>
          </cell>
          <cell r="B300" t="str">
            <v>ШТРАФЫ, САНКЦИИ, ВОЗМЕЩЕНИЕ УЩЕРБА (свод и контроль)</v>
          </cell>
          <cell r="F300">
            <v>60799.4</v>
          </cell>
          <cell r="G300">
            <v>39746.321356620007</v>
          </cell>
        </row>
        <row r="301">
          <cell r="A301" t="str">
            <v>1 17 00000 00 0000 000</v>
          </cell>
          <cell r="B301" t="str">
            <v>ПРОЧИЕ НЕНАЛОГОВЫЕ ДОХОДЫ (свод и контроль)</v>
          </cell>
          <cell r="F301">
            <v>283054.2</v>
          </cell>
          <cell r="G301">
            <v>28146.499999999996</v>
          </cell>
        </row>
        <row r="302">
          <cell r="A302" t="str">
            <v>1 17 01010 01 0000 180</v>
          </cell>
          <cell r="B302" t="str">
            <v>Невыясненные поступления, зачисляемые в федеральный бюджет</v>
          </cell>
          <cell r="G302">
            <v>-8052.6</v>
          </cell>
        </row>
        <row r="303">
          <cell r="A303" t="str">
            <v>1 17 04100 01 0000 180</v>
          </cell>
          <cell r="B303" t="str">
            <v>Поступления капитализированных платежей предприятий в соответствии с Федеральным законом от 26 октября 2002 года № 127-ФЗ "О несостоятельности (банкротстве)"</v>
          </cell>
          <cell r="F303">
            <v>21.1</v>
          </cell>
          <cell r="G303">
            <v>57.4</v>
          </cell>
        </row>
        <row r="304">
          <cell r="A304" t="str">
            <v>1 17 05010 01 0000 180</v>
          </cell>
          <cell r="B304" t="str">
            <v>Прочие неналоговые доходы федерального бюджета 3)</v>
          </cell>
          <cell r="F304">
            <v>269086.3</v>
          </cell>
          <cell r="G304">
            <v>28854.6</v>
          </cell>
        </row>
        <row r="305">
          <cell r="A305" t="str">
            <v>1 17 08000 01 0000 180</v>
          </cell>
          <cell r="B305" t="str">
            <v>Доходы от привлечения осужденных к оплачиваемому труду (в части прочих поступлений)3)</v>
          </cell>
          <cell r="F305">
            <v>89.8</v>
          </cell>
          <cell r="G305">
            <v>30.6</v>
          </cell>
        </row>
        <row r="306">
          <cell r="A306" t="str">
            <v>1 17 09000 01 0000 180</v>
          </cell>
          <cell r="B306" t="str">
            <v>Средства отчислений операторов сети связи общего пользования в резерв универсального обслуживания3)</v>
          </cell>
          <cell r="F306">
            <v>13856</v>
          </cell>
          <cell r="G306">
            <v>7243</v>
          </cell>
        </row>
        <row r="307">
          <cell r="A307" t="str">
            <v>1 17 13010 01 0000 180</v>
          </cell>
          <cell r="B307" t="str">
            <v>Денежные средства, вырученные от реализации товаров, задержанных или изъятых таможенными органами</v>
          </cell>
          <cell r="F307">
            <v>1</v>
          </cell>
          <cell r="G307">
            <v>13.6</v>
          </cell>
        </row>
        <row r="308">
          <cell r="A308" t="str">
            <v>1 18 00000 00 0000 000</v>
          </cell>
          <cell r="B308" t="str">
            <v>ПОСТУПЛЕНИЯ (ПЕРЕЧИСЛЕНИЯ) ПО УРЕГУЛИРОВАНИЮ РАСЧЕТОВ МЕЖДУ БЮДЖЕТАМИ БЮДЖЕТНОЙ СИСТЕМЫ РОССИЙСКОЙ ФЕДЕРАЦИИ (свод)</v>
          </cell>
          <cell r="G308">
            <v>42.098500000000001</v>
          </cell>
        </row>
        <row r="309">
          <cell r="A309" t="str">
            <v>2 00 00000 00 0000 000</v>
          </cell>
          <cell r="B309" t="str">
            <v>БЕЗВОЗМЕЗДНЫЕ ПОСТУПЛЕНИЯ (свод)</v>
          </cell>
          <cell r="F309">
            <v>11742.6</v>
          </cell>
          <cell r="G309">
            <v>17232.999999999996</v>
          </cell>
        </row>
        <row r="310">
          <cell r="A310" t="str">
            <v>2 02 00000 00 0000 000</v>
          </cell>
          <cell r="B310" t="str">
            <v>БЕЗВОЗМЕЗДНЫЕ ПОСТУПЛЕНИЯ ОТ ДРУГИХ БЮДЖЕТОВ БЮДЖЕТНОЙ СИСТЕМЫ РОССИЙСКОЙ ФЕДЕРАЦИИ</v>
          </cell>
          <cell r="F310">
            <v>11568.3</v>
          </cell>
          <cell r="G310">
            <v>7287.9</v>
          </cell>
        </row>
        <row r="311">
          <cell r="A311" t="str">
            <v>2 02 15403 01 0000 150</v>
          </cell>
          <cell r="C311" t="str">
            <v>Дотация федеральному бюджету на финансовое обеспечение расходов на оказание высокотехнологичной медицинской помощи, не включенной в базовую программу обязательного медицинского страхования</v>
          </cell>
          <cell r="F311">
            <v>6240</v>
          </cell>
          <cell r="G311">
            <v>6240</v>
          </cell>
        </row>
        <row r="312">
          <cell r="A312" t="str">
            <v>2 02 25702 01 0000 150</v>
          </cell>
          <cell r="C312" t="str">
            <v>Субсидии федеральному бюджету на оказание содействия в обеспечении трудовой занятости осужденных, реализации федеральных и региональных программ стабилизации и развития уголовно-исполнительной системы</v>
          </cell>
          <cell r="G312">
            <v>25</v>
          </cell>
        </row>
        <row r="313">
          <cell r="A313" t="str">
            <v>2 02 25703 01 0000 150</v>
          </cell>
          <cell r="C313" t="str">
            <v>Субсидии федеральному бюджету на реализацию возложенных на полицию обязанностей по охране общественного порядка и обеспечение общественной безопасности</v>
          </cell>
          <cell r="G313">
            <v>905.5</v>
          </cell>
        </row>
        <row r="314">
          <cell r="A314" t="str">
            <v>2 02 25706 01 0000 151</v>
          </cell>
          <cell r="C314" t="str">
            <v>Субсидии федеральному бюджету на содержание судовых ходов и инфраструктуры внутренних водных путей</v>
          </cell>
          <cell r="G314">
            <v>19.5</v>
          </cell>
        </row>
        <row r="315">
          <cell r="A315" t="str">
            <v>2 02 25710 01 0000 150</v>
          </cell>
          <cell r="C315" t="str">
            <v>Субсидии федеральному бюджету на финансовое обеспечение дорожной деятельности в отношении автомобильных дорог общего пользования федерального значения</v>
          </cell>
          <cell r="F315">
            <v>50</v>
          </cell>
        </row>
        <row r="316">
          <cell r="A316" t="str">
            <v>2 02 30129 01 0000 150</v>
          </cell>
          <cell r="C316" t="str">
            <v>Субвенции федеральному бюджету на осуществление полномочий субъектов Российской Федерации по решению вопросов предупреждения чрезвычайных ситуаций природного и техногенного характера и ликвидации их последствий, создания и организации деятельности аварийно-спасательных служб и аварийно-спасательных формирований, организации тушения пожаров силами Государственной противопожарной службы, организации осуществления на межмуниципальном и региональном уровнях мероприятий по гражданской обороне, осуществления поиска и спасения людей во внутренних водах и в территориальном море Российской Федерации в соответствии с соглашениями</v>
          </cell>
          <cell r="F316">
            <v>28.3</v>
          </cell>
          <cell r="G316">
            <v>47.7</v>
          </cell>
        </row>
        <row r="317">
          <cell r="A317" t="str">
            <v>2 02 35701 01 0000 150</v>
          </cell>
          <cell r="C317" t="str">
            <v>Субвенции федеральному бюджету на 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v>
          </cell>
          <cell r="G317">
            <v>50.2</v>
          </cell>
        </row>
        <row r="318">
          <cell r="A318" t="str">
            <v>2 02 49999 01 0000 150</v>
          </cell>
          <cell r="C318" t="str">
            <v>Прочие межбюджетные трансферты, передаваемые федеральному бюджету</v>
          </cell>
          <cell r="F318">
            <v>5250</v>
          </cell>
        </row>
        <row r="319">
          <cell r="A319" t="str">
            <v>2 03 00000 00 0000 000</v>
          </cell>
          <cell r="B319" t="str">
            <v>БЕЗВОЗМЕЗДНЫЕ ПОСТУПЛЕНИЯ ОТ ГОСУДАРСТВЕННЫХ (МУНИЦИПАЛЬНЫХ) ОРГАНИЗАЦИЙ</v>
          </cell>
          <cell r="F319">
            <v>18.100000000000001</v>
          </cell>
          <cell r="G319">
            <v>0.4</v>
          </cell>
        </row>
        <row r="320">
          <cell r="A320" t="str">
            <v>2 03 01099 01 0000 150</v>
          </cell>
          <cell r="C320" t="str">
            <v>Прочие безвозмездные поступления от государственных (муниципальных) организаций в федеральный бюджет3)</v>
          </cell>
          <cell r="F320">
            <v>18.100000000000001</v>
          </cell>
          <cell r="G320">
            <v>0.4</v>
          </cell>
        </row>
        <row r="321">
          <cell r="A321" t="str">
            <v>2 07 00000 00 0000 000</v>
          </cell>
          <cell r="B321" t="str">
            <v>ПРОЧИЕ БЕЗВОЗМЕЗДНЫЕ ПОСТУПЛЕНИЯ</v>
          </cell>
          <cell r="F321">
            <v>156.1</v>
          </cell>
          <cell r="G321">
            <v>132.5</v>
          </cell>
        </row>
        <row r="322">
          <cell r="A322" t="str">
            <v>2 07 01020 01 0000 150</v>
          </cell>
          <cell r="B322" t="str">
            <v>Прочие безвозмездные поступления в федеральный бюджет3)</v>
          </cell>
          <cell r="F322">
            <v>156.1</v>
          </cell>
          <cell r="G322">
            <v>132.5</v>
          </cell>
        </row>
        <row r="323">
          <cell r="A323" t="str">
            <v>2 08 00000 00 0000 000</v>
          </cell>
          <cell r="B323" t="str">
            <v>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суммы3)</v>
          </cell>
          <cell r="G323">
            <v>-3920.8</v>
          </cell>
        </row>
        <row r="324">
          <cell r="A324" t="str">
            <v>2 18 00000 00 0000 000</v>
          </cell>
          <cell r="B324" t="str">
            <v>Доходы федерального бюджета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ell>
          <cell r="G324">
            <v>13758.4</v>
          </cell>
        </row>
        <row r="325">
          <cell r="A325" t="str">
            <v>2 18 00000 01 0000 150</v>
          </cell>
          <cell r="B325" t="str">
            <v>Доходы федерального бюджета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v>
          </cell>
          <cell r="G325">
            <v>13758.4</v>
          </cell>
        </row>
        <row r="326">
          <cell r="A326" t="str">
            <v>2 18 01010 01 0000 150</v>
          </cell>
          <cell r="B326" t="str">
            <v>Доходы федерального бюджета от возврата бюджетными учреждениями остатков субсидий прошлых лет</v>
          </cell>
          <cell r="G326">
            <v>3554</v>
          </cell>
        </row>
        <row r="327">
          <cell r="A327" t="str">
            <v>2 18 01020 01 0000 150</v>
          </cell>
          <cell r="B327" t="str">
            <v>Доходы федерального бюджета от возврата автономными учреждениями остатков субсидий прошлых лет</v>
          </cell>
          <cell r="G327">
            <v>266.39999999999998</v>
          </cell>
        </row>
        <row r="328">
          <cell r="A328" t="str">
            <v>2 18 01030 01 0000 150</v>
          </cell>
          <cell r="B328" t="str">
            <v>Доходы федерального бюджета от возврата иными организациями остатков субсидий прошлых лет</v>
          </cell>
          <cell r="G328">
            <v>2605.1</v>
          </cell>
        </row>
        <row r="329">
          <cell r="A329" t="str">
            <v>2 19 00000 01 0000 150</v>
          </cell>
          <cell r="B329" t="str">
            <v>Возврат остатков субсидий, субвенций и иных межбюджетных трансфертов, имеющих целевое назначение, прошлых лет из федерального бюджета</v>
          </cell>
          <cell r="G329">
            <v>-25.4</v>
          </cell>
        </row>
      </sheetData>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0"/>
  <sheetViews>
    <sheetView showZeros="0" tabSelected="1" view="pageBreakPreview" topLeftCell="A7" zoomScale="115" zoomScaleNormal="100" zoomScaleSheetLayoutView="115" workbookViewId="0">
      <selection activeCell="B9" sqref="B9:E10"/>
    </sheetView>
  </sheetViews>
  <sheetFormatPr defaultColWidth="9.1328125" defaultRowHeight="13.9" x14ac:dyDescent="0.35"/>
  <cols>
    <col min="1" max="1" width="22.265625" style="26" customWidth="1"/>
    <col min="2" max="2" width="3" style="26" customWidth="1"/>
    <col min="3" max="3" width="3.265625" style="26" customWidth="1"/>
    <col min="4" max="4" width="3.1328125" style="26" customWidth="1"/>
    <col min="5" max="5" width="50.86328125" style="27" customWidth="1"/>
    <col min="6" max="6" width="14.73046875" style="19" customWidth="1"/>
    <col min="7" max="7" width="13" style="20" customWidth="1"/>
    <col min="8" max="8" width="20.1328125" style="20" customWidth="1"/>
    <col min="9" max="9" width="16.73046875" style="19" customWidth="1"/>
    <col min="10" max="10" width="10.73046875" style="19" bestFit="1" customWidth="1"/>
    <col min="11" max="16384" width="9.1328125" style="19"/>
  </cols>
  <sheetData>
    <row r="1" spans="1:9" ht="5.25" customHeight="1" x14ac:dyDescent="0.35">
      <c r="F1" s="18"/>
      <c r="G1" s="18"/>
      <c r="H1" s="18"/>
    </row>
    <row r="2" spans="1:9" s="24" customFormat="1" ht="16.5" x14ac:dyDescent="0.35">
      <c r="A2" s="17" t="s">
        <v>5</v>
      </c>
      <c r="B2" s="17"/>
      <c r="C2" s="17"/>
      <c r="D2" s="17"/>
      <c r="E2" s="17"/>
      <c r="F2" s="17"/>
      <c r="G2" s="17"/>
      <c r="H2" s="17"/>
    </row>
    <row r="3" spans="1:9" s="24" customFormat="1" ht="16.5" x14ac:dyDescent="0.35">
      <c r="A3" s="16" t="s">
        <v>1</v>
      </c>
      <c r="B3" s="16"/>
      <c r="C3" s="16"/>
      <c r="D3" s="16"/>
      <c r="E3" s="16"/>
      <c r="F3" s="16"/>
      <c r="G3" s="16"/>
      <c r="H3" s="16"/>
    </row>
    <row r="4" spans="1:9" s="24" customFormat="1" ht="16.5" customHeight="1" x14ac:dyDescent="0.35">
      <c r="A4" s="15" t="s">
        <v>611</v>
      </c>
      <c r="B4" s="15"/>
      <c r="C4" s="15"/>
      <c r="D4" s="15"/>
      <c r="E4" s="15"/>
      <c r="F4" s="15"/>
      <c r="G4" s="15"/>
      <c r="H4" s="15"/>
    </row>
    <row r="5" spans="1:9" ht="6.75" customHeight="1" x14ac:dyDescent="0.35">
      <c r="A5" s="84"/>
      <c r="B5" s="84"/>
      <c r="C5" s="84"/>
      <c r="D5" s="84"/>
      <c r="E5" s="84"/>
      <c r="F5" s="21"/>
      <c r="G5" s="21"/>
      <c r="H5" s="22"/>
    </row>
    <row r="6" spans="1:9" ht="14.25" customHeight="1" x14ac:dyDescent="0.35">
      <c r="A6" s="14" t="s">
        <v>2</v>
      </c>
      <c r="B6" s="14"/>
      <c r="C6" s="14"/>
      <c r="D6" s="14"/>
      <c r="E6" s="14"/>
      <c r="F6" s="14"/>
      <c r="G6" s="14"/>
      <c r="H6" s="14"/>
    </row>
    <row r="7" spans="1:9" x14ac:dyDescent="0.35">
      <c r="F7" s="85"/>
      <c r="G7" s="85"/>
      <c r="H7" s="86" t="s">
        <v>7</v>
      </c>
    </row>
    <row r="8" spans="1:9" s="39" customFormat="1" ht="5.25" customHeight="1" x14ac:dyDescent="0.35">
      <c r="A8" s="87"/>
      <c r="B8" s="87"/>
      <c r="C8" s="87"/>
      <c r="D8" s="87"/>
      <c r="E8" s="88"/>
      <c r="F8" s="48"/>
      <c r="G8" s="48"/>
      <c r="H8" s="48"/>
      <c r="I8" s="89"/>
    </row>
    <row r="9" spans="1:9" s="23" customFormat="1" ht="14.25" customHeight="1" x14ac:dyDescent="0.35">
      <c r="A9" s="13" t="s">
        <v>421</v>
      </c>
      <c r="B9" s="12" t="s">
        <v>4</v>
      </c>
      <c r="C9" s="11"/>
      <c r="D9" s="11"/>
      <c r="E9" s="10"/>
      <c r="F9" s="13" t="s">
        <v>546</v>
      </c>
      <c r="G9" s="13" t="s">
        <v>420</v>
      </c>
      <c r="H9" s="13"/>
    </row>
    <row r="10" spans="1:9" s="23" customFormat="1" ht="109.5" customHeight="1" x14ac:dyDescent="0.35">
      <c r="A10" s="13"/>
      <c r="B10" s="9"/>
      <c r="C10" s="8"/>
      <c r="D10" s="8"/>
      <c r="E10" s="7"/>
      <c r="F10" s="13"/>
      <c r="G10" s="90" t="s">
        <v>3</v>
      </c>
      <c r="H10" s="90" t="s">
        <v>547</v>
      </c>
    </row>
    <row r="11" spans="1:9" s="23" customFormat="1" ht="12.75" x14ac:dyDescent="0.35">
      <c r="A11" s="90">
        <v>1</v>
      </c>
      <c r="B11" s="2">
        <v>2</v>
      </c>
      <c r="C11" s="1"/>
      <c r="D11" s="1"/>
      <c r="E11" s="92"/>
      <c r="F11" s="90">
        <v>3</v>
      </c>
      <c r="G11" s="90">
        <v>4</v>
      </c>
      <c r="H11" s="90">
        <v>5</v>
      </c>
    </row>
    <row r="12" spans="1:9" s="23" customFormat="1" ht="12.75" x14ac:dyDescent="0.35">
      <c r="A12" s="28"/>
      <c r="B12" s="93" t="s">
        <v>6</v>
      </c>
      <c r="C12" s="93"/>
      <c r="D12" s="93"/>
      <c r="E12" s="93"/>
      <c r="F12" s="25">
        <f>F14+F297</f>
        <v>19969337</v>
      </c>
      <c r="G12" s="25">
        <f>G14+G297</f>
        <v>9547563.4038766809</v>
      </c>
      <c r="H12" s="29">
        <f>G12/F12%</f>
        <v>47.811118635920067</v>
      </c>
    </row>
    <row r="13" spans="1:9" s="23" customFormat="1" ht="13.15" x14ac:dyDescent="0.35">
      <c r="A13" s="49"/>
      <c r="B13" s="94" t="s">
        <v>0</v>
      </c>
      <c r="C13" s="95"/>
      <c r="D13" s="95"/>
      <c r="E13" s="96"/>
      <c r="F13" s="50"/>
      <c r="G13" s="50"/>
      <c r="H13" s="51"/>
    </row>
    <row r="14" spans="1:9" s="23" customFormat="1" ht="12.75" x14ac:dyDescent="0.35">
      <c r="A14" s="61" t="s">
        <v>9</v>
      </c>
      <c r="B14" s="97" t="s">
        <v>364</v>
      </c>
      <c r="C14" s="97"/>
      <c r="D14" s="97"/>
      <c r="E14" s="97"/>
      <c r="F14" s="62">
        <f>VLOOKUP(A14,[4]Штогрин!$A$12:$G$329,6,FALSE)</f>
        <v>19957594.399999999</v>
      </c>
      <c r="G14" s="62">
        <f>VLOOKUP(A14,[4]Штогрин!$A$12:$G$329,7,FALSE)</f>
        <v>9530330.4038766809</v>
      </c>
      <c r="H14" s="62">
        <f t="shared" ref="H14:H79" si="0">G14/F14%</f>
        <v>47.752901541463743</v>
      </c>
    </row>
    <row r="15" spans="1:9" s="32" customFormat="1" ht="13.15" x14ac:dyDescent="0.35">
      <c r="A15" s="30"/>
      <c r="B15" s="94" t="s">
        <v>437</v>
      </c>
      <c r="C15" s="95"/>
      <c r="D15" s="95"/>
      <c r="E15" s="96"/>
      <c r="F15" s="31"/>
      <c r="G15" s="31"/>
      <c r="H15" s="31"/>
    </row>
    <row r="16" spans="1:9" s="23" customFormat="1" ht="12.75" x14ac:dyDescent="0.35">
      <c r="A16" s="61" t="s">
        <v>10</v>
      </c>
      <c r="B16" s="98" t="s">
        <v>161</v>
      </c>
      <c r="C16" s="98"/>
      <c r="D16" s="98"/>
      <c r="E16" s="98"/>
      <c r="F16" s="62">
        <f>VLOOKUP(A16,[4]Штогрин!$A$12:$G$329,6,FALSE)</f>
        <v>960337.5</v>
      </c>
      <c r="G16" s="62">
        <f>VLOOKUP(A16,[4]Штогрин!$A$12:$G$329,7,FALSE)</f>
        <v>585799.39999999991</v>
      </c>
      <c r="H16" s="62">
        <f t="shared" si="0"/>
        <v>60.999325757871574</v>
      </c>
    </row>
    <row r="17" spans="1:9" s="33" customFormat="1" ht="13.5" x14ac:dyDescent="0.35">
      <c r="A17" s="63" t="s">
        <v>11</v>
      </c>
      <c r="B17" s="6" t="s">
        <v>12</v>
      </c>
      <c r="C17" s="6"/>
      <c r="D17" s="6"/>
      <c r="E17" s="6"/>
      <c r="F17" s="64">
        <f>VLOOKUP(A17,[4]Штогрин!$A$12:$G$329,6,FALSE)</f>
        <v>960337.5</v>
      </c>
      <c r="G17" s="64">
        <f>VLOOKUP(A17,[4]Штогрин!$A$12:$G$329,7,FALSE)</f>
        <v>585799.39999999991</v>
      </c>
      <c r="H17" s="64">
        <f t="shared" si="0"/>
        <v>60.999325757871574</v>
      </c>
      <c r="I17" s="23"/>
    </row>
    <row r="18" spans="1:9" s="33" customFormat="1" ht="31.5" customHeight="1" x14ac:dyDescent="0.35">
      <c r="A18" s="65" t="s">
        <v>13</v>
      </c>
      <c r="B18" s="5" t="s">
        <v>162</v>
      </c>
      <c r="C18" s="5"/>
      <c r="D18" s="5"/>
      <c r="E18" s="5"/>
      <c r="F18" s="66">
        <f>VLOOKUP(A18,[4]Штогрин!$A$12:$G$329,6,FALSE)</f>
        <v>4655181.8</v>
      </c>
      <c r="G18" s="66">
        <f>VLOOKUP(A18,[4]Штогрин!$A$12:$G$329,7,FALSE)</f>
        <v>2264759</v>
      </c>
      <c r="H18" s="66">
        <f t="shared" si="0"/>
        <v>48.650280425138284</v>
      </c>
      <c r="I18" s="23"/>
    </row>
    <row r="19" spans="1:9" s="33" customFormat="1" ht="32.25" customHeight="1" x14ac:dyDescent="0.35">
      <c r="A19" s="63" t="s">
        <v>14</v>
      </c>
      <c r="B19" s="6" t="s">
        <v>15</v>
      </c>
      <c r="C19" s="6"/>
      <c r="D19" s="6"/>
      <c r="E19" s="6"/>
      <c r="F19" s="67">
        <f>VLOOKUP(A19,[4]Штогрин!$A$12:$G$329,6,FALSE)</f>
        <v>3986383.1</v>
      </c>
      <c r="G19" s="67">
        <f>VLOOKUP(A19,[4]Штогрин!$A$12:$G$329,7,FALSE)</f>
        <v>2059792.7</v>
      </c>
      <c r="H19" s="64">
        <f t="shared" si="0"/>
        <v>51.670716244005753</v>
      </c>
      <c r="I19" s="23"/>
    </row>
    <row r="20" spans="1:9" s="34" customFormat="1" ht="28.5" customHeight="1" x14ac:dyDescent="0.35">
      <c r="A20" s="63" t="s">
        <v>16</v>
      </c>
      <c r="B20" s="6" t="s">
        <v>17</v>
      </c>
      <c r="C20" s="6"/>
      <c r="D20" s="6"/>
      <c r="E20" s="6"/>
      <c r="F20" s="67">
        <f>VLOOKUP(A20,[4]Штогрин!$A$12:$G$329,6,FALSE)</f>
        <v>668798.6</v>
      </c>
      <c r="G20" s="67">
        <f>VLOOKUP(A20,[4]Штогрин!$A$12:$G$329,7,FALSE)</f>
        <v>204966.3</v>
      </c>
      <c r="H20" s="64">
        <f t="shared" si="0"/>
        <v>30.646939153281718</v>
      </c>
      <c r="I20" s="23"/>
    </row>
    <row r="21" spans="1:9" s="35" customFormat="1" ht="54" customHeight="1" x14ac:dyDescent="0.35">
      <c r="A21" s="63" t="s">
        <v>178</v>
      </c>
      <c r="B21" s="56"/>
      <c r="C21" s="4" t="s">
        <v>179</v>
      </c>
      <c r="D21" s="4"/>
      <c r="E21" s="3"/>
      <c r="F21" s="67">
        <f>VLOOKUP(A21,[4]Штогрин!$A$12:$G$329,6,FALSE)</f>
        <v>968.8</v>
      </c>
      <c r="G21" s="67">
        <f>VLOOKUP(A21,[4]Штогрин!$A$12:$G$329,7,FALSE)</f>
        <v>198.5</v>
      </c>
      <c r="H21" s="64">
        <f t="shared" si="0"/>
        <v>20.489265070189926</v>
      </c>
      <c r="I21" s="23"/>
    </row>
    <row r="22" spans="1:9" s="35" customFormat="1" ht="32.25" customHeight="1" x14ac:dyDescent="0.35">
      <c r="A22" s="63" t="s">
        <v>423</v>
      </c>
      <c r="B22" s="36"/>
      <c r="C22" s="4" t="s">
        <v>424</v>
      </c>
      <c r="D22" s="4"/>
      <c r="E22" s="3"/>
      <c r="F22" s="67">
        <f>VLOOKUP(A22,[4]Штогрин!$A$12:$G$329,6,FALSE)</f>
        <v>45.2</v>
      </c>
      <c r="G22" s="67">
        <f>VLOOKUP(A22,[4]Штогрин!$A$12:$G$329,7,FALSE)</f>
        <v>20.9</v>
      </c>
      <c r="H22" s="64">
        <f t="shared" si="0"/>
        <v>46.238938053097343</v>
      </c>
      <c r="I22" s="23"/>
    </row>
    <row r="23" spans="1:9" s="33" customFormat="1" ht="30.75" customHeight="1" x14ac:dyDescent="0.35">
      <c r="A23" s="63" t="s">
        <v>180</v>
      </c>
      <c r="B23" s="56"/>
      <c r="C23" s="4" t="s">
        <v>181</v>
      </c>
      <c r="D23" s="4"/>
      <c r="E23" s="3"/>
      <c r="F23" s="67">
        <f>VLOOKUP(A23,[4]Штогрин!$A$12:$G$329,6,FALSE)</f>
        <v>621507.30000000005</v>
      </c>
      <c r="G23" s="67">
        <f>VLOOKUP(A23,[4]Штогрин!$A$12:$G$329,7,FALSE)</f>
        <v>202805.2</v>
      </c>
      <c r="H23" s="64">
        <f t="shared" si="0"/>
        <v>32.631185506590185</v>
      </c>
      <c r="I23" s="23"/>
    </row>
    <row r="24" spans="1:9" s="33" customFormat="1" ht="29.25" customHeight="1" x14ac:dyDescent="0.35">
      <c r="A24" s="63" t="s">
        <v>365</v>
      </c>
      <c r="B24" s="56"/>
      <c r="C24" s="4" t="s">
        <v>366</v>
      </c>
      <c r="D24" s="4" t="s">
        <v>366</v>
      </c>
      <c r="E24" s="3" t="s">
        <v>366</v>
      </c>
      <c r="F24" s="67">
        <f>VLOOKUP(A24,[4]Штогрин!$A$12:$G$329,6,FALSE)</f>
        <v>174589.1</v>
      </c>
      <c r="G24" s="67">
        <f>VLOOKUP(A24,[4]Штогрин!$A$12:$G$329,7,FALSE)</f>
        <v>74816.399999999994</v>
      </c>
      <c r="H24" s="64">
        <f t="shared" si="0"/>
        <v>42.852847056316797</v>
      </c>
      <c r="I24" s="23"/>
    </row>
    <row r="25" spans="1:9" s="33" customFormat="1" ht="33" customHeight="1" x14ac:dyDescent="0.35">
      <c r="A25" s="63" t="s">
        <v>367</v>
      </c>
      <c r="B25" s="56"/>
      <c r="C25" s="4" t="s">
        <v>368</v>
      </c>
      <c r="D25" s="4" t="s">
        <v>368</v>
      </c>
      <c r="E25" s="3" t="s">
        <v>368</v>
      </c>
      <c r="F25" s="67">
        <f>VLOOKUP(A25,[4]Штогрин!$A$12:$G$329,6,FALSE)</f>
        <v>-16387.5</v>
      </c>
      <c r="G25" s="67">
        <f>VLOOKUP(A25,[4]Штогрин!$A$12:$G$329,7,FALSE)</f>
        <v>-10371.4</v>
      </c>
      <c r="H25" s="64">
        <f t="shared" si="0"/>
        <v>63.288482074752096</v>
      </c>
      <c r="I25" s="23"/>
    </row>
    <row r="26" spans="1:9" s="33" customFormat="1" ht="25.5" customHeight="1" x14ac:dyDescent="0.35">
      <c r="A26" s="63" t="s">
        <v>182</v>
      </c>
      <c r="B26" s="56"/>
      <c r="C26" s="4" t="s">
        <v>183</v>
      </c>
      <c r="D26" s="4"/>
      <c r="E26" s="3"/>
      <c r="F26" s="67">
        <f>VLOOKUP(A26,[4]Штогрин!$A$12:$G$329,6,FALSE)</f>
        <v>23633</v>
      </c>
      <c r="G26" s="67">
        <f>VLOOKUP(A26,[4]Штогрин!$A$12:$G$329,7,FALSE)</f>
        <v>11740.5</v>
      </c>
      <c r="H26" s="64">
        <f t="shared" si="0"/>
        <v>49.678415774552526</v>
      </c>
      <c r="I26" s="23"/>
    </row>
    <row r="27" spans="1:9" s="33" customFormat="1" ht="27" customHeight="1" x14ac:dyDescent="0.35">
      <c r="A27" s="63" t="s">
        <v>369</v>
      </c>
      <c r="B27" s="56"/>
      <c r="C27" s="4" t="s">
        <v>370</v>
      </c>
      <c r="D27" s="4" t="s">
        <v>370</v>
      </c>
      <c r="E27" s="3" t="s">
        <v>370</v>
      </c>
      <c r="F27" s="67">
        <f>VLOOKUP(A27,[4]Штогрин!$A$12:$G$329,6,FALSE)</f>
        <v>90168.6</v>
      </c>
      <c r="G27" s="67">
        <f>VLOOKUP(A27,[4]Штогрин!$A$12:$G$329,7,FALSE)</f>
        <v>54448.1</v>
      </c>
      <c r="H27" s="64">
        <f t="shared" si="0"/>
        <v>60.384768090000286</v>
      </c>
      <c r="I27" s="23"/>
    </row>
    <row r="28" spans="1:9" s="33" customFormat="1" ht="40.5" customHeight="1" x14ac:dyDescent="0.35">
      <c r="A28" s="63" t="s">
        <v>371</v>
      </c>
      <c r="B28" s="56"/>
      <c r="C28" s="4" t="s">
        <v>372</v>
      </c>
      <c r="D28" s="4" t="s">
        <v>372</v>
      </c>
      <c r="E28" s="3" t="s">
        <v>372</v>
      </c>
      <c r="F28" s="67">
        <f>VLOOKUP(A28,[4]Штогрин!$A$12:$G$329,6,FALSE)</f>
        <v>623.9</v>
      </c>
      <c r="G28" s="67">
        <f>VLOOKUP(A28,[4]Штогрин!$A$12:$G$329,7,FALSE)</f>
        <v>416.2</v>
      </c>
      <c r="H28" s="64">
        <f t="shared" si="0"/>
        <v>66.709408559063945</v>
      </c>
      <c r="I28" s="23"/>
    </row>
    <row r="29" spans="1:9" s="35" customFormat="1" ht="98.25" customHeight="1" x14ac:dyDescent="0.35">
      <c r="A29" s="63" t="s">
        <v>184</v>
      </c>
      <c r="B29" s="56"/>
      <c r="C29" s="4" t="s">
        <v>185</v>
      </c>
      <c r="D29" s="4"/>
      <c r="E29" s="3"/>
      <c r="F29" s="67">
        <f>VLOOKUP(A29,[4]Штогрин!$A$12:$G$329,6,FALSE)</f>
        <v>39320.699999999997</v>
      </c>
      <c r="G29" s="67">
        <f>VLOOKUP(A29,[4]Штогрин!$A$12:$G$329,7,FALSE)</f>
        <v>18696</v>
      </c>
      <c r="H29" s="64">
        <f t="shared" si="0"/>
        <v>47.547474994087082</v>
      </c>
      <c r="I29" s="23"/>
    </row>
    <row r="30" spans="1:9" s="35" customFormat="1" ht="28.5" customHeight="1" x14ac:dyDescent="0.35">
      <c r="A30" s="63" t="s">
        <v>186</v>
      </c>
      <c r="B30" s="56"/>
      <c r="C30" s="4" t="s">
        <v>187</v>
      </c>
      <c r="D30" s="99"/>
      <c r="E30" s="100"/>
      <c r="F30" s="67">
        <f>VLOOKUP(A30,[4]Штогрин!$A$12:$G$329,6,FALSE)</f>
        <v>-11768.7</v>
      </c>
      <c r="G30" s="67">
        <f>VLOOKUP(A30,[4]Штогрин!$A$12:$G$329,7,FALSE)</f>
        <v>-4959.6000000000004</v>
      </c>
      <c r="H30" s="64">
        <f t="shared" si="0"/>
        <v>42.142292691631191</v>
      </c>
      <c r="I30" s="23"/>
    </row>
    <row r="31" spans="1:9" s="35" customFormat="1" ht="29.25" customHeight="1" x14ac:dyDescent="0.35">
      <c r="A31" s="63" t="s">
        <v>188</v>
      </c>
      <c r="B31" s="56"/>
      <c r="C31" s="4" t="s">
        <v>189</v>
      </c>
      <c r="D31" s="99"/>
      <c r="E31" s="100"/>
      <c r="F31" s="67">
        <f>VLOOKUP(A31,[4]Штогрин!$A$12:$G$329,6,FALSE)</f>
        <v>-30826.5</v>
      </c>
      <c r="G31" s="67">
        <f>VLOOKUP(A31,[4]Штогрин!$A$12:$G$329,7,FALSE)</f>
        <v>-9901.9</v>
      </c>
      <c r="H31" s="64">
        <f t="shared" si="0"/>
        <v>32.121389064603505</v>
      </c>
      <c r="I31" s="23"/>
    </row>
    <row r="32" spans="1:9" s="35" customFormat="1" ht="27" customHeight="1" x14ac:dyDescent="0.35">
      <c r="A32" s="63" t="s">
        <v>190</v>
      </c>
      <c r="B32" s="56"/>
      <c r="C32" s="4" t="s">
        <v>191</v>
      </c>
      <c r="D32" s="99"/>
      <c r="E32" s="100"/>
      <c r="F32" s="67">
        <f>VLOOKUP(A32,[4]Штогрин!$A$12:$G$329,6,FALSE)</f>
        <v>62350.9</v>
      </c>
      <c r="G32" s="67">
        <f>VLOOKUP(A32,[4]Штогрин!$A$12:$G$329,7,FALSE)</f>
        <v>34749.9</v>
      </c>
      <c r="H32" s="64">
        <f t="shared" si="0"/>
        <v>55.732796158515754</v>
      </c>
      <c r="I32" s="23"/>
    </row>
    <row r="33" spans="1:9" s="35" customFormat="1" ht="28.5" customHeight="1" x14ac:dyDescent="0.35">
      <c r="A33" s="63" t="s">
        <v>438</v>
      </c>
      <c r="B33" s="56"/>
      <c r="C33" s="101" t="s">
        <v>439</v>
      </c>
      <c r="D33" s="101"/>
      <c r="E33" s="102"/>
      <c r="F33" s="67">
        <f>VLOOKUP(A33,[4]Штогрин!$A$12:$G$329,6,FALSE)</f>
        <v>15340.5</v>
      </c>
      <c r="G33" s="67">
        <f>VLOOKUP(A33,[4]Штогрин!$A$12:$G$329,7,FALSE)</f>
        <v>3889.2</v>
      </c>
      <c r="H33" s="64">
        <f t="shared" si="0"/>
        <v>25.352498288843258</v>
      </c>
      <c r="I33" s="23"/>
    </row>
    <row r="34" spans="1:9" s="35" customFormat="1" ht="27" customHeight="1" x14ac:dyDescent="0.35">
      <c r="A34" s="63" t="s">
        <v>431</v>
      </c>
      <c r="B34" s="56"/>
      <c r="C34" s="4" t="s">
        <v>432</v>
      </c>
      <c r="D34" s="99"/>
      <c r="E34" s="100"/>
      <c r="F34" s="67">
        <f>VLOOKUP(A34,[4]Штогрин!$A$12:$G$329,6,FALSE)</f>
        <v>28.1</v>
      </c>
      <c r="G34" s="67">
        <f>VLOOKUP(A34,[4]Штогрин!$A$12:$G$329,7,FALSE)</f>
        <v>8.9</v>
      </c>
      <c r="H34" s="64">
        <f t="shared" si="0"/>
        <v>31.672597864768683</v>
      </c>
      <c r="I34" s="23"/>
    </row>
    <row r="35" spans="1:9" s="35" customFormat="1" ht="39.75" customHeight="1" x14ac:dyDescent="0.35">
      <c r="A35" s="63" t="s">
        <v>501</v>
      </c>
      <c r="B35" s="56"/>
      <c r="C35" s="4" t="s">
        <v>502</v>
      </c>
      <c r="D35" s="99"/>
      <c r="E35" s="100"/>
      <c r="F35" s="67">
        <f>VLOOKUP(A35,[4]Штогрин!$A$12:$G$329,6,FALSE)</f>
        <v>52.5</v>
      </c>
      <c r="G35" s="67">
        <f>VLOOKUP(A35,[4]Штогрин!$A$12:$G$329,7,FALSE)</f>
        <v>4048.1</v>
      </c>
      <c r="H35" s="64">
        <f t="shared" si="0"/>
        <v>7710.6666666666661</v>
      </c>
      <c r="I35" s="23"/>
    </row>
    <row r="36" spans="1:9" s="35" customFormat="1" ht="13.5" x14ac:dyDescent="0.35">
      <c r="A36" s="63" t="s">
        <v>548</v>
      </c>
      <c r="B36" s="56"/>
      <c r="C36" s="4" t="s">
        <v>549</v>
      </c>
      <c r="D36" s="99"/>
      <c r="E36" s="100"/>
      <c r="F36" s="67">
        <f>VLOOKUP(A36,[4]Штогрин!$A$12:$G$329,6,FALSE)</f>
        <v>-300847.2</v>
      </c>
      <c r="G36" s="67">
        <f>VLOOKUP(A36,[4]Штогрин!$A$12:$G$329,7,FALSE)</f>
        <v>-175155</v>
      </c>
      <c r="H36" s="64">
        <f t="shared" si="0"/>
        <v>58.220585067768617</v>
      </c>
      <c r="I36" s="23"/>
    </row>
    <row r="37" spans="1:9" s="35" customFormat="1" ht="27.75" customHeight="1" x14ac:dyDescent="0.35">
      <c r="A37" s="65" t="s">
        <v>18</v>
      </c>
      <c r="B37" s="5" t="s">
        <v>163</v>
      </c>
      <c r="C37" s="5"/>
      <c r="D37" s="5"/>
      <c r="E37" s="5"/>
      <c r="F37" s="68">
        <f>VLOOKUP(A37,[4]Штогрин!$A$12:$G$329,6,FALSE)</f>
        <v>3012031.4</v>
      </c>
      <c r="G37" s="68">
        <f>VLOOKUP(A37,[4]Штогрин!$A$12:$G$329,7,FALSE)</f>
        <v>1339218.2</v>
      </c>
      <c r="H37" s="66">
        <f t="shared" si="0"/>
        <v>44.462292126171064</v>
      </c>
      <c r="I37" s="23"/>
    </row>
    <row r="38" spans="1:9" s="35" customFormat="1" ht="28.5" customHeight="1" x14ac:dyDescent="0.35">
      <c r="A38" s="63" t="s">
        <v>19</v>
      </c>
      <c r="B38" s="6" t="s">
        <v>20</v>
      </c>
      <c r="C38" s="105"/>
      <c r="D38" s="105"/>
      <c r="E38" s="105"/>
      <c r="F38" s="67">
        <f>VLOOKUP(A38,[4]Штогрин!$A$12:$G$329,6,FALSE)</f>
        <v>2913334.6</v>
      </c>
      <c r="G38" s="67">
        <f>VLOOKUP(A38,[4]Штогрин!$A$12:$G$329,7,FALSE)</f>
        <v>1299193.8999999999</v>
      </c>
      <c r="H38" s="64">
        <f t="shared" si="0"/>
        <v>44.59473690389013</v>
      </c>
      <c r="I38" s="23"/>
    </row>
    <row r="39" spans="1:9" s="35" customFormat="1" ht="27" customHeight="1" x14ac:dyDescent="0.35">
      <c r="A39" s="63" t="s">
        <v>21</v>
      </c>
      <c r="B39" s="6" t="s">
        <v>164</v>
      </c>
      <c r="C39" s="105"/>
      <c r="D39" s="105"/>
      <c r="E39" s="105"/>
      <c r="F39" s="67">
        <f>VLOOKUP(A39,[4]Штогрин!$A$12:$G$329,6,FALSE)</f>
        <v>98696.8</v>
      </c>
      <c r="G39" s="67">
        <f>VLOOKUP(A39,[4]Штогрин!$A$12:$G$329,7,FALSE)</f>
        <v>40024.299999999996</v>
      </c>
      <c r="H39" s="64">
        <f t="shared" si="0"/>
        <v>40.552783879517868</v>
      </c>
      <c r="I39" s="23"/>
    </row>
    <row r="40" spans="1:9" s="35" customFormat="1" ht="54" customHeight="1" x14ac:dyDescent="0.35">
      <c r="A40" s="63" t="s">
        <v>440</v>
      </c>
      <c r="B40" s="57"/>
      <c r="C40" s="103" t="s">
        <v>441</v>
      </c>
      <c r="D40" s="103"/>
      <c r="E40" s="104"/>
      <c r="F40" s="67">
        <f>VLOOKUP(A40,[4]Штогрин!$A$12:$G$329,6,FALSE)</f>
        <v>1565</v>
      </c>
      <c r="G40" s="67">
        <f>VLOOKUP(A40,[4]Штогрин!$A$12:$G$329,7,FALSE)</f>
        <v>1011.8</v>
      </c>
      <c r="H40" s="64">
        <f t="shared" si="0"/>
        <v>64.651757188498394</v>
      </c>
      <c r="I40" s="23"/>
    </row>
    <row r="41" spans="1:9" s="35" customFormat="1" ht="30" customHeight="1" x14ac:dyDescent="0.35">
      <c r="A41" s="63" t="s">
        <v>442</v>
      </c>
      <c r="B41" s="57"/>
      <c r="C41" s="103" t="s">
        <v>443</v>
      </c>
      <c r="D41" s="103"/>
      <c r="E41" s="104"/>
      <c r="F41" s="67">
        <f>VLOOKUP(A41,[4]Штогрин!$A$12:$G$329,6,FALSE)</f>
        <v>604</v>
      </c>
      <c r="G41" s="67">
        <f>VLOOKUP(A41,[4]Штогрин!$A$12:$G$329,7,FALSE)</f>
        <v>334.1</v>
      </c>
      <c r="H41" s="64">
        <f t="shared" si="0"/>
        <v>55.314569536423846</v>
      </c>
      <c r="I41" s="23"/>
    </row>
    <row r="42" spans="1:9" s="35" customFormat="1" ht="27" customHeight="1" x14ac:dyDescent="0.35">
      <c r="A42" s="63" t="s">
        <v>444</v>
      </c>
      <c r="B42" s="57"/>
      <c r="C42" s="103" t="s">
        <v>445</v>
      </c>
      <c r="D42" s="103"/>
      <c r="E42" s="104"/>
      <c r="F42" s="67">
        <f>VLOOKUP(A42,[4]Штогрин!$A$12:$G$329,6,FALSE)</f>
        <v>21776.7</v>
      </c>
      <c r="G42" s="67">
        <f>VLOOKUP(A42,[4]Штогрин!$A$12:$G$329,7,FALSE)</f>
        <v>3779.7</v>
      </c>
      <c r="H42" s="64">
        <f t="shared" si="0"/>
        <v>17.356624281915991</v>
      </c>
      <c r="I42" s="23"/>
    </row>
    <row r="43" spans="1:9" s="35" customFormat="1" ht="30.75" customHeight="1" x14ac:dyDescent="0.35">
      <c r="A43" s="63" t="s">
        <v>503</v>
      </c>
      <c r="B43" s="57"/>
      <c r="C43" s="103" t="s">
        <v>504</v>
      </c>
      <c r="D43" s="103"/>
      <c r="E43" s="104"/>
      <c r="F43" s="67">
        <f>VLOOKUP(A43,[4]Штогрин!$A$12:$G$329,6,FALSE)</f>
        <v>0</v>
      </c>
      <c r="G43" s="67">
        <f>VLOOKUP(A43,[4]Штогрин!$A$12:$G$329,7,FALSE)</f>
        <v>151.9</v>
      </c>
      <c r="H43" s="69" t="e">
        <f t="shared" si="0"/>
        <v>#DIV/0!</v>
      </c>
      <c r="I43" s="23"/>
    </row>
    <row r="44" spans="1:9" s="35" customFormat="1" ht="30.75" customHeight="1" x14ac:dyDescent="0.35">
      <c r="A44" s="63" t="s">
        <v>446</v>
      </c>
      <c r="B44" s="57"/>
      <c r="C44" s="103" t="s">
        <v>447</v>
      </c>
      <c r="D44" s="103"/>
      <c r="E44" s="104"/>
      <c r="F44" s="67">
        <f>VLOOKUP(A44,[4]Штогрин!$A$12:$G$329,6,FALSE)</f>
        <v>34243.4</v>
      </c>
      <c r="G44" s="67">
        <f>VLOOKUP(A44,[4]Штогрин!$A$12:$G$329,7,FALSE)</f>
        <v>17048.3</v>
      </c>
      <c r="H44" s="64">
        <f t="shared" si="0"/>
        <v>49.785652125665088</v>
      </c>
      <c r="I44" s="23"/>
    </row>
    <row r="45" spans="1:9" s="35" customFormat="1" ht="45" customHeight="1" x14ac:dyDescent="0.35">
      <c r="A45" s="63" t="s">
        <v>448</v>
      </c>
      <c r="B45" s="57"/>
      <c r="C45" s="103" t="s">
        <v>449</v>
      </c>
      <c r="D45" s="103"/>
      <c r="E45" s="104"/>
      <c r="F45" s="67">
        <f>VLOOKUP(A45,[4]Штогрин!$A$12:$G$329,6,FALSE)</f>
        <v>918</v>
      </c>
      <c r="G45" s="67">
        <f>VLOOKUP(A45,[4]Штогрин!$A$12:$G$329,7,FALSE)</f>
        <v>505.7</v>
      </c>
      <c r="H45" s="64">
        <f t="shared" si="0"/>
        <v>55.087145969498913</v>
      </c>
      <c r="I45" s="23"/>
    </row>
    <row r="46" spans="1:9" s="35" customFormat="1" ht="80.25" customHeight="1" x14ac:dyDescent="0.35">
      <c r="A46" s="63" t="s">
        <v>450</v>
      </c>
      <c r="B46" s="57"/>
      <c r="C46" s="103" t="s">
        <v>451</v>
      </c>
      <c r="D46" s="103"/>
      <c r="E46" s="104"/>
      <c r="F46" s="67">
        <f>VLOOKUP(A46,[4]Штогрин!$A$12:$G$329,6,FALSE)</f>
        <v>6931.8</v>
      </c>
      <c r="G46" s="67">
        <f>VLOOKUP(A46,[4]Штогрин!$A$12:$G$329,7,FALSE)</f>
        <v>2826.5</v>
      </c>
      <c r="H46" s="64">
        <f t="shared" si="0"/>
        <v>40.775844657953201</v>
      </c>
      <c r="I46" s="23"/>
    </row>
    <row r="47" spans="1:9" s="35" customFormat="1" ht="21.75" customHeight="1" x14ac:dyDescent="0.35">
      <c r="A47" s="63" t="s">
        <v>452</v>
      </c>
      <c r="B47" s="57"/>
      <c r="C47" s="103" t="s">
        <v>453</v>
      </c>
      <c r="D47" s="103"/>
      <c r="E47" s="104"/>
      <c r="F47" s="67">
        <f>VLOOKUP(A47,[4]Штогрин!$A$12:$G$329,6,FALSE)</f>
        <v>4195.7</v>
      </c>
      <c r="G47" s="67">
        <f>VLOOKUP(A47,[4]Штогрин!$A$12:$G$329,7,FALSE)</f>
        <v>3387.7</v>
      </c>
      <c r="H47" s="64">
        <f t="shared" si="0"/>
        <v>80.742188431012693</v>
      </c>
      <c r="I47" s="23"/>
    </row>
    <row r="48" spans="1:9" s="35" customFormat="1" ht="93.75" customHeight="1" x14ac:dyDescent="0.35">
      <c r="A48" s="63" t="s">
        <v>454</v>
      </c>
      <c r="B48" s="57"/>
      <c r="C48" s="103" t="s">
        <v>455</v>
      </c>
      <c r="D48" s="103"/>
      <c r="E48" s="104"/>
      <c r="F48" s="67">
        <f>VLOOKUP(A48,[4]Штогрин!$A$12:$G$329,6,FALSE)</f>
        <v>27562.1</v>
      </c>
      <c r="G48" s="67">
        <f>VLOOKUP(A48,[4]Штогрин!$A$12:$G$329,7,FALSE)</f>
        <v>10513.6</v>
      </c>
      <c r="H48" s="64">
        <f t="shared" si="0"/>
        <v>38.145134079043331</v>
      </c>
      <c r="I48" s="23"/>
    </row>
    <row r="49" spans="1:9" s="35" customFormat="1" ht="33" customHeight="1" x14ac:dyDescent="0.35">
      <c r="A49" s="63" t="s">
        <v>456</v>
      </c>
      <c r="B49" s="57"/>
      <c r="C49" s="103" t="s">
        <v>457</v>
      </c>
      <c r="D49" s="103"/>
      <c r="E49" s="104"/>
      <c r="F49" s="67">
        <f>VLOOKUP(A49,[4]Штогрин!$A$12:$G$329,6,FALSE)</f>
        <v>108.1</v>
      </c>
      <c r="G49" s="67">
        <f>VLOOKUP(A49,[4]Штогрин!$A$12:$G$329,7,FALSE)</f>
        <v>74.3</v>
      </c>
      <c r="H49" s="64">
        <f t="shared" si="0"/>
        <v>68.732654949121184</v>
      </c>
      <c r="I49" s="23"/>
    </row>
    <row r="50" spans="1:9" s="35" customFormat="1" ht="93" customHeight="1" x14ac:dyDescent="0.35">
      <c r="A50" s="63" t="s">
        <v>458</v>
      </c>
      <c r="B50" s="57"/>
      <c r="C50" s="103" t="s">
        <v>459</v>
      </c>
      <c r="D50" s="103"/>
      <c r="E50" s="104"/>
      <c r="F50" s="67">
        <f>VLOOKUP(A50,[4]Штогрин!$A$12:$G$329,6,FALSE)</f>
        <v>0.4</v>
      </c>
      <c r="G50" s="67">
        <f>VLOOKUP(A50,[4]Штогрин!$A$12:$G$329,7,FALSE)</f>
        <v>8.5</v>
      </c>
      <c r="H50" s="64">
        <f t="shared" si="0"/>
        <v>2125</v>
      </c>
      <c r="I50" s="23"/>
    </row>
    <row r="51" spans="1:9" s="35" customFormat="1" ht="31.5" customHeight="1" x14ac:dyDescent="0.35">
      <c r="A51" s="63" t="s">
        <v>460</v>
      </c>
      <c r="B51" s="57"/>
      <c r="C51" s="103" t="s">
        <v>461</v>
      </c>
      <c r="D51" s="103"/>
      <c r="E51" s="104"/>
      <c r="F51" s="70">
        <f>VLOOKUP(A51,[4]Штогрин!$A$12:$G$329,6,FALSE)</f>
        <v>0</v>
      </c>
      <c r="G51" s="67">
        <f>VLOOKUP(A51,[4]Штогрин!$A$12:$G$329,7,FALSE)</f>
        <v>1.7</v>
      </c>
      <c r="H51" s="71" t="e">
        <f t="shared" si="0"/>
        <v>#DIV/0!</v>
      </c>
      <c r="I51" s="23"/>
    </row>
    <row r="52" spans="1:9" s="35" customFormat="1" ht="30" customHeight="1" x14ac:dyDescent="0.35">
      <c r="A52" s="63" t="s">
        <v>505</v>
      </c>
      <c r="B52" s="57"/>
      <c r="C52" s="103" t="s">
        <v>506</v>
      </c>
      <c r="D52" s="103"/>
      <c r="E52" s="104"/>
      <c r="F52" s="67">
        <f>VLOOKUP(A52,[4]Штогрин!$A$12:$G$329,6,FALSE)</f>
        <v>17</v>
      </c>
      <c r="G52" s="67">
        <f>VLOOKUP(A52,[4]Штогрин!$A$12:$G$329,7,FALSE)</f>
        <v>5.2</v>
      </c>
      <c r="H52" s="64">
        <f t="shared" si="0"/>
        <v>30.588235294117645</v>
      </c>
      <c r="I52" s="23"/>
    </row>
    <row r="53" spans="1:9" s="35" customFormat="1" ht="30" customHeight="1" x14ac:dyDescent="0.35">
      <c r="A53" s="63" t="s">
        <v>462</v>
      </c>
      <c r="B53" s="57"/>
      <c r="C53" s="103" t="s">
        <v>463</v>
      </c>
      <c r="D53" s="103"/>
      <c r="E53" s="104"/>
      <c r="F53" s="67">
        <f>VLOOKUP(A53,[4]Штогрин!$A$12:$G$329,6,FALSE)</f>
        <v>17.7</v>
      </c>
      <c r="G53" s="67">
        <f>VLOOKUP(A53,[4]Штогрин!$A$12:$G$329,7,FALSE)</f>
        <v>25</v>
      </c>
      <c r="H53" s="64">
        <f t="shared" si="0"/>
        <v>141.24293785310735</v>
      </c>
      <c r="I53" s="23"/>
    </row>
    <row r="54" spans="1:9" s="35" customFormat="1" ht="34.5" customHeight="1" x14ac:dyDescent="0.35">
      <c r="A54" s="63" t="s">
        <v>464</v>
      </c>
      <c r="B54" s="57"/>
      <c r="C54" s="103" t="s">
        <v>465</v>
      </c>
      <c r="D54" s="103"/>
      <c r="E54" s="104"/>
      <c r="F54" s="67">
        <f>VLOOKUP(A54,[4]Штогрин!$A$12:$G$329,6,FALSE)</f>
        <v>1.9</v>
      </c>
      <c r="G54" s="67">
        <f>VLOOKUP(A54,[4]Штогрин!$A$12:$G$329,7,FALSE)</f>
        <v>89.4</v>
      </c>
      <c r="H54" s="64">
        <f t="shared" si="0"/>
        <v>4705.2631578947376</v>
      </c>
      <c r="I54" s="23"/>
    </row>
    <row r="55" spans="1:9" s="35" customFormat="1" ht="49.5" customHeight="1" x14ac:dyDescent="0.35">
      <c r="A55" s="63" t="s">
        <v>466</v>
      </c>
      <c r="B55" s="57"/>
      <c r="C55" s="103" t="s">
        <v>467</v>
      </c>
      <c r="D55" s="103"/>
      <c r="E55" s="104"/>
      <c r="F55" s="67">
        <f>VLOOKUP(A55,[4]Штогрин!$A$12:$G$329,6,FALSE)</f>
        <v>755</v>
      </c>
      <c r="G55" s="67">
        <f>VLOOKUP(A55,[4]Штогрин!$A$12:$G$329,7,FALSE)</f>
        <v>260.39999999999998</v>
      </c>
      <c r="H55" s="64">
        <f t="shared" si="0"/>
        <v>34.490066225165563</v>
      </c>
      <c r="I55" s="23"/>
    </row>
    <row r="56" spans="1:9" s="35" customFormat="1" ht="13.5" x14ac:dyDescent="0.35">
      <c r="A56" s="65" t="s">
        <v>595</v>
      </c>
      <c r="B56" s="5" t="s">
        <v>596</v>
      </c>
      <c r="C56" s="5"/>
      <c r="D56" s="5"/>
      <c r="E56" s="5"/>
      <c r="F56" s="68">
        <f>VLOOKUP(A56,[4]Штогрин!$A$12:$G$329,6,FALSE)</f>
        <v>0</v>
      </c>
      <c r="G56" s="68">
        <f>VLOOKUP(A56,[4]Штогрин!$A$12:$G$329,7,FALSE)</f>
        <v>137.1</v>
      </c>
      <c r="H56" s="72" t="e">
        <f t="shared" si="0"/>
        <v>#DIV/0!</v>
      </c>
      <c r="I56" s="23"/>
    </row>
    <row r="57" spans="1:9" s="35" customFormat="1" ht="13.5" x14ac:dyDescent="0.35">
      <c r="A57" s="63" t="s">
        <v>597</v>
      </c>
      <c r="B57" s="6" t="s">
        <v>598</v>
      </c>
      <c r="C57" s="6"/>
      <c r="D57" s="6"/>
      <c r="E57" s="6"/>
      <c r="F57" s="67">
        <f>VLOOKUP(A57,[4]Штогрин!$A$12:$G$329,6,FALSE)</f>
        <v>0</v>
      </c>
      <c r="G57" s="67">
        <f>VLOOKUP(A57,[4]Штогрин!$A$12:$G$329,7,FALSE)</f>
        <v>137.1</v>
      </c>
      <c r="H57" s="69" t="e">
        <f t="shared" si="0"/>
        <v>#DIV/0!</v>
      </c>
      <c r="I57" s="23"/>
    </row>
    <row r="58" spans="1:9" s="35" customFormat="1" ht="27.75" customHeight="1" x14ac:dyDescent="0.35">
      <c r="A58" s="65" t="s">
        <v>22</v>
      </c>
      <c r="B58" s="5" t="s">
        <v>165</v>
      </c>
      <c r="C58" s="5"/>
      <c r="D58" s="5"/>
      <c r="E58" s="5"/>
      <c r="F58" s="68">
        <f>VLOOKUP(A58,[4]Штогрин!$A$12:$G$329,6,FALSE)</f>
        <v>6247893.9000000004</v>
      </c>
      <c r="G58" s="68">
        <f>VLOOKUP(A58,[4]Штогрин!$A$12:$G$329,7,FALSE)</f>
        <v>3193795.3000000007</v>
      </c>
      <c r="H58" s="66">
        <f t="shared" si="0"/>
        <v>51.117950322427859</v>
      </c>
      <c r="I58" s="23"/>
    </row>
    <row r="59" spans="1:9" s="35" customFormat="1" ht="13.5" x14ac:dyDescent="0.35">
      <c r="A59" s="63" t="s">
        <v>23</v>
      </c>
      <c r="B59" s="6" t="s">
        <v>24</v>
      </c>
      <c r="C59" s="6"/>
      <c r="D59" s="6"/>
      <c r="E59" s="6"/>
      <c r="F59" s="67">
        <f>VLOOKUP(A59,[4]Штогрин!$A$12:$G$329,6,FALSE)</f>
        <v>6112897.4000000004</v>
      </c>
      <c r="G59" s="67">
        <f>VLOOKUP(A59,[4]Штогрин!$A$12:$G$329,7,FALSE)</f>
        <v>3141940.7</v>
      </c>
      <c r="H59" s="64">
        <f t="shared" si="0"/>
        <v>51.398551200941149</v>
      </c>
      <c r="I59" s="23"/>
    </row>
    <row r="60" spans="1:9" s="35" customFormat="1" ht="22.5" customHeight="1" x14ac:dyDescent="0.35">
      <c r="A60" s="63" t="s">
        <v>192</v>
      </c>
      <c r="B60" s="56"/>
      <c r="C60" s="4" t="s">
        <v>193</v>
      </c>
      <c r="D60" s="4"/>
      <c r="E60" s="3"/>
      <c r="F60" s="67">
        <f>VLOOKUP(A60,[4]Штогрин!$A$12:$G$329,6,FALSE)</f>
        <v>6059293.7999999998</v>
      </c>
      <c r="G60" s="67">
        <f>VLOOKUP(A60,[4]Штогрин!$A$12:$G$329,7,FALSE)</f>
        <v>3116907.4</v>
      </c>
      <c r="H60" s="64">
        <f t="shared" si="0"/>
        <v>51.44011006695203</v>
      </c>
      <c r="I60" s="23"/>
    </row>
    <row r="61" spans="1:9" s="35" customFormat="1" ht="13.5" x14ac:dyDescent="0.35">
      <c r="A61" s="63" t="s">
        <v>194</v>
      </c>
      <c r="B61" s="56"/>
      <c r="C61" s="81"/>
      <c r="D61" s="4" t="s">
        <v>373</v>
      </c>
      <c r="E61" s="3"/>
      <c r="F61" s="67">
        <f>VLOOKUP(A61,[4]Штогрин!$A$12:$G$329,6,FALSE)</f>
        <v>5254383.4000000004</v>
      </c>
      <c r="G61" s="67">
        <f>VLOOKUP(A61,[4]Штогрин!$A$12:$G$329,7,FALSE)</f>
        <v>2670494.7999999998</v>
      </c>
      <c r="H61" s="64">
        <f t="shared" si="0"/>
        <v>50.824132856388054</v>
      </c>
      <c r="I61" s="23"/>
    </row>
    <row r="62" spans="1:9" s="35" customFormat="1" ht="27" customHeight="1" x14ac:dyDescent="0.35">
      <c r="A62" s="63" t="s">
        <v>195</v>
      </c>
      <c r="B62" s="56"/>
      <c r="C62" s="81"/>
      <c r="D62" s="4" t="s">
        <v>196</v>
      </c>
      <c r="E62" s="3"/>
      <c r="F62" s="67">
        <f>VLOOKUP(A62,[4]Штогрин!$A$12:$G$329,6,FALSE)</f>
        <v>612658</v>
      </c>
      <c r="G62" s="67">
        <f>VLOOKUP(A62,[4]Штогрин!$A$12:$G$329,7,FALSE)</f>
        <v>355146.8</v>
      </c>
      <c r="H62" s="64">
        <f t="shared" si="0"/>
        <v>57.968197591478443</v>
      </c>
      <c r="I62" s="23"/>
    </row>
    <row r="63" spans="1:9" s="35" customFormat="1" ht="27" customHeight="1" x14ac:dyDescent="0.35">
      <c r="A63" s="63" t="s">
        <v>197</v>
      </c>
      <c r="B63" s="56"/>
      <c r="C63" s="81"/>
      <c r="D63" s="4" t="s">
        <v>198</v>
      </c>
      <c r="E63" s="3"/>
      <c r="F63" s="67">
        <f>VLOOKUP(A63,[4]Штогрин!$A$12:$G$329,6,FALSE)</f>
        <v>192252.4</v>
      </c>
      <c r="G63" s="67">
        <f>VLOOKUP(A63,[4]Штогрин!$A$12:$G$329,7,FALSE)</f>
        <v>91265.7</v>
      </c>
      <c r="H63" s="64">
        <f t="shared" si="0"/>
        <v>47.471813095701279</v>
      </c>
      <c r="I63" s="23"/>
    </row>
    <row r="64" spans="1:9" s="35" customFormat="1" ht="27" customHeight="1" x14ac:dyDescent="0.35">
      <c r="A64" s="63" t="s">
        <v>199</v>
      </c>
      <c r="B64" s="56"/>
      <c r="C64" s="4" t="s">
        <v>200</v>
      </c>
      <c r="D64" s="4"/>
      <c r="E64" s="3"/>
      <c r="F64" s="67">
        <f>VLOOKUP(A64,[4]Штогрин!$A$12:$G$329,6,FALSE)</f>
        <v>22617.599999999999</v>
      </c>
      <c r="G64" s="67">
        <f>VLOOKUP(A64,[4]Штогрин!$A$12:$G$329,7,FALSE)</f>
        <v>10908.1</v>
      </c>
      <c r="H64" s="64">
        <f t="shared" si="0"/>
        <v>48.228370826259201</v>
      </c>
      <c r="I64" s="23"/>
    </row>
    <row r="65" spans="1:9" s="35" customFormat="1" ht="57.75" customHeight="1" x14ac:dyDescent="0.35">
      <c r="A65" s="63" t="s">
        <v>201</v>
      </c>
      <c r="B65" s="57"/>
      <c r="C65" s="4" t="s">
        <v>202</v>
      </c>
      <c r="D65" s="4"/>
      <c r="E65" s="3"/>
      <c r="F65" s="67">
        <f>VLOOKUP(A65,[4]Штогрин!$A$12:$G$329,6,FALSE)</f>
        <v>22507.1</v>
      </c>
      <c r="G65" s="67">
        <f>VLOOKUP(A65,[4]Штогрин!$A$12:$G$329,7,FALSE)</f>
        <v>9664.2000000000007</v>
      </c>
      <c r="H65" s="64">
        <f t="shared" si="0"/>
        <v>42.938450533387247</v>
      </c>
      <c r="I65" s="23"/>
    </row>
    <row r="66" spans="1:9" s="35" customFormat="1" ht="13.5" x14ac:dyDescent="0.35">
      <c r="A66" s="63" t="s">
        <v>203</v>
      </c>
      <c r="B66" s="57"/>
      <c r="C66" s="4" t="s">
        <v>204</v>
      </c>
      <c r="D66" s="4"/>
      <c r="E66" s="3"/>
      <c r="F66" s="67">
        <f>VLOOKUP(A66,[4]Штогрин!$A$12:$G$329,6,FALSE)</f>
        <v>7158.4</v>
      </c>
      <c r="G66" s="67">
        <f>VLOOKUP(A66,[4]Штогрин!$A$12:$G$329,7,FALSE)</f>
        <v>3939.8</v>
      </c>
      <c r="H66" s="64">
        <f t="shared" si="0"/>
        <v>55.03743853375056</v>
      </c>
      <c r="I66" s="23"/>
    </row>
    <row r="67" spans="1:9" s="35" customFormat="1" ht="92.25" customHeight="1" x14ac:dyDescent="0.35">
      <c r="A67" s="63" t="s">
        <v>468</v>
      </c>
      <c r="B67" s="57"/>
      <c r="C67" s="4" t="s">
        <v>469</v>
      </c>
      <c r="D67" s="4"/>
      <c r="E67" s="3"/>
      <c r="F67" s="67">
        <f>VLOOKUP(A67,[4]Штогрин!$A$12:$G$329,6,FALSE)</f>
        <v>1320.5</v>
      </c>
      <c r="G67" s="67">
        <f>VLOOKUP(A67,[4]Штогрин!$A$12:$G$329,7,FALSE)</f>
        <v>521.20000000000005</v>
      </c>
      <c r="H67" s="64">
        <f t="shared" si="0"/>
        <v>39.469897765997729</v>
      </c>
      <c r="I67" s="23"/>
    </row>
    <row r="68" spans="1:9" s="35" customFormat="1" ht="29.25" customHeight="1" x14ac:dyDescent="0.35">
      <c r="A68" s="63" t="s">
        <v>25</v>
      </c>
      <c r="B68" s="6" t="s">
        <v>205</v>
      </c>
      <c r="C68" s="6"/>
      <c r="D68" s="6"/>
      <c r="E68" s="6"/>
      <c r="F68" s="67">
        <f>VLOOKUP(A68,[4]Штогрин!$A$12:$G$329,6,FALSE)</f>
        <v>28290.3</v>
      </c>
      <c r="G68" s="67">
        <f>VLOOKUP(A68,[4]Штогрин!$A$12:$G$329,7,FALSE)</f>
        <v>22700.1</v>
      </c>
      <c r="H68" s="64">
        <f t="shared" si="0"/>
        <v>80.239870202861042</v>
      </c>
      <c r="I68" s="23"/>
    </row>
    <row r="69" spans="1:9" s="35" customFormat="1" ht="48" customHeight="1" x14ac:dyDescent="0.35">
      <c r="A69" s="63" t="s">
        <v>206</v>
      </c>
      <c r="B69" s="80"/>
      <c r="C69" s="4" t="s">
        <v>207</v>
      </c>
      <c r="D69" s="4"/>
      <c r="E69" s="3"/>
      <c r="F69" s="67">
        <f>VLOOKUP(A69,[4]Штогрин!$A$12:$G$329,6,FALSE)</f>
        <v>624.79999999999995</v>
      </c>
      <c r="G69" s="67">
        <f>VLOOKUP(A69,[4]Штогрин!$A$12:$G$329,7,FALSE)</f>
        <v>1389.3</v>
      </c>
      <c r="H69" s="64">
        <f t="shared" si="0"/>
        <v>222.35915492957747</v>
      </c>
      <c r="I69" s="23"/>
    </row>
    <row r="70" spans="1:9" s="35" customFormat="1" ht="41.25" customHeight="1" x14ac:dyDescent="0.35">
      <c r="A70" s="63" t="s">
        <v>208</v>
      </c>
      <c r="B70" s="80"/>
      <c r="C70" s="4" t="s">
        <v>209</v>
      </c>
      <c r="D70" s="4"/>
      <c r="E70" s="3"/>
      <c r="F70" s="67">
        <f>VLOOKUP(A70,[4]Штогрин!$A$12:$G$329,6,FALSE)</f>
        <v>27665.5</v>
      </c>
      <c r="G70" s="67">
        <f>VLOOKUP(A70,[4]Штогрин!$A$12:$G$329,7,FALSE)</f>
        <v>21310.799999999999</v>
      </c>
      <c r="H70" s="64">
        <f t="shared" si="0"/>
        <v>77.030236214780146</v>
      </c>
      <c r="I70" s="23"/>
    </row>
    <row r="71" spans="1:9" s="35" customFormat="1" ht="13.5" x14ac:dyDescent="0.35">
      <c r="A71" s="63" t="s">
        <v>26</v>
      </c>
      <c r="B71" s="6" t="s">
        <v>27</v>
      </c>
      <c r="C71" s="6"/>
      <c r="D71" s="6"/>
      <c r="E71" s="6"/>
      <c r="F71" s="67">
        <f>VLOOKUP(A71,[4]Штогрин!$A$12:$G$329,6,FALSE)</f>
        <v>3089.3</v>
      </c>
      <c r="G71" s="67">
        <f>VLOOKUP(A71,[4]Штогрин!$A$12:$G$329,7,FALSE)</f>
        <v>1499.2</v>
      </c>
      <c r="H71" s="64">
        <f t="shared" si="0"/>
        <v>48.528792930437319</v>
      </c>
      <c r="I71" s="23"/>
    </row>
    <row r="72" spans="1:9" s="35" customFormat="1" ht="28.5" customHeight="1" x14ac:dyDescent="0.35">
      <c r="A72" s="63" t="s">
        <v>28</v>
      </c>
      <c r="B72" s="6" t="s">
        <v>29</v>
      </c>
      <c r="C72" s="6"/>
      <c r="D72" s="6"/>
      <c r="E72" s="6"/>
      <c r="F72" s="67">
        <f>VLOOKUP(A72,[4]Штогрин!$A$12:$G$329,6,FALSE)</f>
        <v>495.4</v>
      </c>
      <c r="G72" s="67">
        <f>VLOOKUP(A72,[4]Штогрин!$A$12:$G$329,7,FALSE)</f>
        <v>157.69999999999999</v>
      </c>
      <c r="H72" s="64">
        <f t="shared" si="0"/>
        <v>31.832862333467904</v>
      </c>
      <c r="I72" s="23"/>
    </row>
    <row r="73" spans="1:9" s="35" customFormat="1" ht="27" customHeight="1" x14ac:dyDescent="0.35">
      <c r="A73" s="63" t="s">
        <v>210</v>
      </c>
      <c r="B73" s="57"/>
      <c r="C73" s="4" t="s">
        <v>211</v>
      </c>
      <c r="D73" s="4"/>
      <c r="E73" s="3"/>
      <c r="F73" s="67">
        <f>VLOOKUP(A73,[4]Штогрин!$A$12:$G$329,6,FALSE)</f>
        <v>476.7</v>
      </c>
      <c r="G73" s="67">
        <f>VLOOKUP(A73,[4]Штогрин!$A$12:$G$329,7,FALSE)</f>
        <v>153.19999999999999</v>
      </c>
      <c r="H73" s="64">
        <f t="shared" si="0"/>
        <v>32.137612754352844</v>
      </c>
      <c r="I73" s="23"/>
    </row>
    <row r="74" spans="1:9" s="35" customFormat="1" ht="27" customHeight="1" x14ac:dyDescent="0.35">
      <c r="A74" s="63" t="s">
        <v>212</v>
      </c>
      <c r="B74" s="57"/>
      <c r="C74" s="4" t="s">
        <v>213</v>
      </c>
      <c r="D74" s="4"/>
      <c r="E74" s="3"/>
      <c r="F74" s="67">
        <f>VLOOKUP(A74,[4]Штогрин!$A$12:$G$329,6,FALSE)</f>
        <v>18.7</v>
      </c>
      <c r="G74" s="67">
        <f>VLOOKUP(A74,[4]Штогрин!$A$12:$G$329,7,FALSE)</f>
        <v>4.5999999999999996</v>
      </c>
      <c r="H74" s="64">
        <f t="shared" si="0"/>
        <v>24.598930481283421</v>
      </c>
      <c r="I74" s="23"/>
    </row>
    <row r="75" spans="1:9" s="35" customFormat="1" ht="28.5" customHeight="1" x14ac:dyDescent="0.35">
      <c r="A75" s="63" t="s">
        <v>550</v>
      </c>
      <c r="B75" s="6" t="s">
        <v>551</v>
      </c>
      <c r="C75" s="6"/>
      <c r="D75" s="6"/>
      <c r="E75" s="6"/>
      <c r="F75" s="67">
        <f>VLOOKUP(A75,[4]Штогрин!$A$12:$G$329,6,FALSE)</f>
        <v>103121.5</v>
      </c>
      <c r="G75" s="67">
        <f>VLOOKUP(A75,[4]Штогрин!$A$12:$G$329,7,FALSE)</f>
        <v>27497.7</v>
      </c>
      <c r="H75" s="64">
        <f t="shared" si="0"/>
        <v>26.665341369161624</v>
      </c>
      <c r="I75" s="23"/>
    </row>
    <row r="76" spans="1:9" s="35" customFormat="1" ht="13.5" x14ac:dyDescent="0.35">
      <c r="A76" s="65" t="s">
        <v>30</v>
      </c>
      <c r="B76" s="5" t="s">
        <v>166</v>
      </c>
      <c r="C76" s="5"/>
      <c r="D76" s="5"/>
      <c r="E76" s="5"/>
      <c r="F76" s="68">
        <f>VLOOKUP(A76,[4]Штогрин!$A$12:$G$329,6,FALSE)</f>
        <v>105897.7</v>
      </c>
      <c r="G76" s="68">
        <f>VLOOKUP(A76,[4]Штогрин!$A$12:$G$329,7,FALSE)</f>
        <v>47870.163339999999</v>
      </c>
      <c r="H76" s="66">
        <f t="shared" si="0"/>
        <v>45.20415772958242</v>
      </c>
      <c r="I76" s="23"/>
    </row>
    <row r="77" spans="1:9" s="35" customFormat="1" ht="30.75" customHeight="1" x14ac:dyDescent="0.35">
      <c r="A77" s="63" t="s">
        <v>31</v>
      </c>
      <c r="B77" s="6" t="s">
        <v>32</v>
      </c>
      <c r="C77" s="6"/>
      <c r="D77" s="6"/>
      <c r="E77" s="6"/>
      <c r="F77" s="67">
        <f>VLOOKUP(A77,[4]Штогрин!$A$12:$G$329,6,FALSE)</f>
        <v>14841.6</v>
      </c>
      <c r="G77" s="67">
        <f>VLOOKUP(A77,[4]Штогрин!$A$12:$G$329,7,FALSE)</f>
        <v>6892.8</v>
      </c>
      <c r="H77" s="64">
        <f t="shared" si="0"/>
        <v>46.442432082794312</v>
      </c>
      <c r="I77" s="23"/>
    </row>
    <row r="78" spans="1:9" s="35" customFormat="1" ht="29.25" customHeight="1" x14ac:dyDescent="0.35">
      <c r="A78" s="63" t="s">
        <v>33</v>
      </c>
      <c r="B78" s="6" t="s">
        <v>34</v>
      </c>
      <c r="C78" s="106"/>
      <c r="D78" s="106"/>
      <c r="E78" s="106"/>
      <c r="F78" s="67">
        <f>VLOOKUP(A78,[4]Штогрин!$A$12:$G$329,6,FALSE)</f>
        <v>5.0999999999999996</v>
      </c>
      <c r="G78" s="67">
        <f>VLOOKUP(A78,[4]Штогрин!$A$12:$G$329,7,FALSE)</f>
        <v>3.3</v>
      </c>
      <c r="H78" s="64">
        <f t="shared" si="0"/>
        <v>64.705882352941174</v>
      </c>
      <c r="I78" s="23"/>
    </row>
    <row r="79" spans="1:9" s="35" customFormat="1" ht="42" customHeight="1" x14ac:dyDescent="0.35">
      <c r="A79" s="63" t="s">
        <v>35</v>
      </c>
      <c r="B79" s="6" t="s">
        <v>36</v>
      </c>
      <c r="C79" s="106"/>
      <c r="D79" s="106"/>
      <c r="E79" s="106"/>
      <c r="F79" s="67">
        <f>VLOOKUP(A79,[4]Штогрин!$A$12:$G$329,6,FALSE)</f>
        <v>116.1</v>
      </c>
      <c r="G79" s="67">
        <f>VLOOKUP(A79,[4]Штогрин!$A$12:$G$329,7,FALSE)</f>
        <v>57.7</v>
      </c>
      <c r="H79" s="64">
        <f t="shared" si="0"/>
        <v>49.698535745047373</v>
      </c>
      <c r="I79" s="23"/>
    </row>
    <row r="80" spans="1:9" s="35" customFormat="1" ht="77.25" customHeight="1" x14ac:dyDescent="0.35">
      <c r="A80" s="63" t="s">
        <v>37</v>
      </c>
      <c r="B80" s="6" t="s">
        <v>214</v>
      </c>
      <c r="C80" s="6"/>
      <c r="D80" s="6"/>
      <c r="E80" s="6"/>
      <c r="F80" s="67">
        <f>VLOOKUP(A80,[4]Штогрин!$A$12:$G$329,6,FALSE)</f>
        <v>2434.6</v>
      </c>
      <c r="G80" s="67">
        <f>VLOOKUP(A80,[4]Штогрин!$A$12:$G$329,7,FALSE)</f>
        <v>1153.0999999999999</v>
      </c>
      <c r="H80" s="64">
        <f t="shared" ref="H80:H158" si="1">G80/F80%</f>
        <v>47.363016511952679</v>
      </c>
      <c r="I80" s="23"/>
    </row>
    <row r="81" spans="1:9" s="35" customFormat="1" ht="68.25" customHeight="1" x14ac:dyDescent="0.35">
      <c r="A81" s="63" t="s">
        <v>38</v>
      </c>
      <c r="B81" s="6" t="s">
        <v>215</v>
      </c>
      <c r="C81" s="105"/>
      <c r="D81" s="105"/>
      <c r="E81" s="105"/>
      <c r="F81" s="67">
        <f>VLOOKUP(A81,[4]Штогрин!$A$12:$G$329,6,FALSE)</f>
        <v>20012</v>
      </c>
      <c r="G81" s="67">
        <f>VLOOKUP(A81,[4]Штогрин!$A$12:$G$329,7,FALSE)</f>
        <v>7702.5</v>
      </c>
      <c r="H81" s="64">
        <f t="shared" si="1"/>
        <v>38.489406356186286</v>
      </c>
      <c r="I81" s="23"/>
    </row>
    <row r="82" spans="1:9" s="35" customFormat="1" ht="31.5" customHeight="1" x14ac:dyDescent="0.35">
      <c r="A82" s="63" t="s">
        <v>216</v>
      </c>
      <c r="B82" s="6" t="s">
        <v>217</v>
      </c>
      <c r="C82" s="6"/>
      <c r="D82" s="6"/>
      <c r="E82" s="6"/>
      <c r="F82" s="67">
        <f>VLOOKUP(A82,[4]Штогрин!$A$12:$G$329,6,FALSE)</f>
        <v>66581.2</v>
      </c>
      <c r="G82" s="67">
        <f>VLOOKUP(A82,[4]Штогрин!$A$12:$G$329,7,FALSE)</f>
        <v>31037.86334</v>
      </c>
      <c r="H82" s="64">
        <f t="shared" si="1"/>
        <v>46.616557436633762</v>
      </c>
      <c r="I82" s="23"/>
    </row>
    <row r="83" spans="1:9" s="35" customFormat="1" ht="71.25" customHeight="1" x14ac:dyDescent="0.35">
      <c r="A83" s="63" t="s">
        <v>39</v>
      </c>
      <c r="B83" s="57"/>
      <c r="C83" s="4" t="s">
        <v>374</v>
      </c>
      <c r="D83" s="4"/>
      <c r="E83" s="3"/>
      <c r="F83" s="67">
        <f>VLOOKUP(A83,[4]Штогрин!$A$12:$G$329,6,FALSE)</f>
        <v>3245.3</v>
      </c>
      <c r="G83" s="67">
        <f>VLOOKUP(A83,[4]Штогрин!$A$12:$G$329,7,FALSE)</f>
        <v>890.8</v>
      </c>
      <c r="H83" s="64">
        <f t="shared" si="1"/>
        <v>27.448926139339964</v>
      </c>
      <c r="I83" s="23"/>
    </row>
    <row r="84" spans="1:9" s="35" customFormat="1" ht="42.75" customHeight="1" x14ac:dyDescent="0.35">
      <c r="A84" s="63" t="s">
        <v>40</v>
      </c>
      <c r="B84" s="57"/>
      <c r="C84" s="4" t="s">
        <v>218</v>
      </c>
      <c r="D84" s="109"/>
      <c r="E84" s="110"/>
      <c r="F84" s="67">
        <f>VLOOKUP(A84,[4]Штогрин!$A$12:$G$329,6,FALSE)</f>
        <v>20792.8</v>
      </c>
      <c r="G84" s="67">
        <f>VLOOKUP(A84,[4]Штогрин!$A$12:$G$329,7,FALSE)</f>
        <v>10338.799999999999</v>
      </c>
      <c r="H84" s="64">
        <f t="shared" si="1"/>
        <v>49.722981031895657</v>
      </c>
      <c r="I84" s="23"/>
    </row>
    <row r="85" spans="1:9" s="35" customFormat="1" ht="45" customHeight="1" x14ac:dyDescent="0.35">
      <c r="A85" s="63" t="s">
        <v>41</v>
      </c>
      <c r="B85" s="57"/>
      <c r="C85" s="4" t="s">
        <v>219</v>
      </c>
      <c r="D85" s="4"/>
      <c r="E85" s="3"/>
      <c r="F85" s="67">
        <f>VLOOKUP(A85,[4]Штогрин!$A$12:$G$329,6,FALSE)</f>
        <v>1</v>
      </c>
      <c r="G85" s="67">
        <f>VLOOKUP(A85,[4]Штогрин!$A$12:$G$329,7,FALSE)</f>
        <v>0.2</v>
      </c>
      <c r="H85" s="64">
        <f t="shared" si="1"/>
        <v>20</v>
      </c>
      <c r="I85" s="23"/>
    </row>
    <row r="86" spans="1:9" s="33" customFormat="1" ht="51.75" customHeight="1" x14ac:dyDescent="0.35">
      <c r="A86" s="63" t="s">
        <v>42</v>
      </c>
      <c r="B86" s="57"/>
      <c r="C86" s="4" t="s">
        <v>220</v>
      </c>
      <c r="D86" s="109"/>
      <c r="E86" s="110"/>
      <c r="F86" s="67">
        <f>VLOOKUP(A86,[4]Штогрин!$A$12:$G$329,6,FALSE)</f>
        <v>270</v>
      </c>
      <c r="G86" s="67">
        <f>VLOOKUP(A86,[4]Штогрин!$A$12:$G$329,7,FALSE)</f>
        <v>99.4</v>
      </c>
      <c r="H86" s="64">
        <f t="shared" si="1"/>
        <v>36.814814814814817</v>
      </c>
      <c r="I86" s="23"/>
    </row>
    <row r="87" spans="1:9" s="35" customFormat="1" ht="49.5" customHeight="1" x14ac:dyDescent="0.35">
      <c r="A87" s="63" t="s">
        <v>43</v>
      </c>
      <c r="B87" s="57"/>
      <c r="C87" s="4" t="s">
        <v>221</v>
      </c>
      <c r="D87" s="109"/>
      <c r="E87" s="110"/>
      <c r="F87" s="67">
        <f>VLOOKUP(A87,[4]Штогрин!$A$12:$G$329,6,FALSE)</f>
        <v>48.5</v>
      </c>
      <c r="G87" s="67">
        <f>VLOOKUP(A87,[4]Штогрин!$A$12:$G$329,7,FALSE)</f>
        <v>25.1</v>
      </c>
      <c r="H87" s="64">
        <f t="shared" si="1"/>
        <v>51.75257731958763</v>
      </c>
      <c r="I87" s="23"/>
    </row>
    <row r="88" spans="1:9" s="35" customFormat="1" ht="85.5" customHeight="1" x14ac:dyDescent="0.35">
      <c r="A88" s="63" t="s">
        <v>470</v>
      </c>
      <c r="B88" s="57"/>
      <c r="C88" s="4" t="s">
        <v>471</v>
      </c>
      <c r="D88" s="107"/>
      <c r="E88" s="108"/>
      <c r="F88" s="67">
        <f>VLOOKUP(A88,[4]Штогрин!$A$12:$G$329,6,FALSE)</f>
        <v>207.9</v>
      </c>
      <c r="G88" s="67">
        <f>VLOOKUP(A88,[4]Штогрин!$A$12:$G$329,7,FALSE)</f>
        <v>186.8</v>
      </c>
      <c r="H88" s="64">
        <f t="shared" si="1"/>
        <v>89.850889850889843</v>
      </c>
      <c r="I88" s="23"/>
    </row>
    <row r="89" spans="1:9" s="35" customFormat="1" ht="52.5" customHeight="1" x14ac:dyDescent="0.35">
      <c r="A89" s="63" t="s">
        <v>472</v>
      </c>
      <c r="B89" s="57"/>
      <c r="C89" s="4" t="s">
        <v>473</v>
      </c>
      <c r="D89" s="107"/>
      <c r="E89" s="108"/>
      <c r="F89" s="67">
        <f>VLOOKUP(A89,[4]Штогрин!$A$12:$G$329,6,FALSE)</f>
        <v>80.099999999999994</v>
      </c>
      <c r="G89" s="67">
        <f>VLOOKUP(A89,[4]Штогрин!$A$12:$G$329,7,FALSE)</f>
        <v>50.4</v>
      </c>
      <c r="H89" s="64">
        <f t="shared" si="1"/>
        <v>62.921348314606746</v>
      </c>
      <c r="I89" s="23"/>
    </row>
    <row r="90" spans="1:9" s="35" customFormat="1" ht="58.5" customHeight="1" x14ac:dyDescent="0.35">
      <c r="A90" s="63" t="s">
        <v>44</v>
      </c>
      <c r="B90" s="57"/>
      <c r="C90" s="4" t="s">
        <v>222</v>
      </c>
      <c r="D90" s="107"/>
      <c r="E90" s="108"/>
      <c r="F90" s="67">
        <f>VLOOKUP(A90,[4]Штогрин!$A$12:$G$329,6,FALSE)</f>
        <v>1967</v>
      </c>
      <c r="G90" s="67">
        <f>VLOOKUP(A90,[4]Штогрин!$A$12:$G$329,7,FALSE)</f>
        <v>1220.4000000000001</v>
      </c>
      <c r="H90" s="64">
        <f t="shared" si="1"/>
        <v>62.043721403152006</v>
      </c>
      <c r="I90" s="23"/>
    </row>
    <row r="91" spans="1:9" s="35" customFormat="1" ht="35.25" customHeight="1" x14ac:dyDescent="0.35">
      <c r="A91" s="63" t="s">
        <v>45</v>
      </c>
      <c r="B91" s="57"/>
      <c r="C91" s="4" t="s">
        <v>223</v>
      </c>
      <c r="D91" s="109"/>
      <c r="E91" s="110"/>
      <c r="F91" s="67">
        <f>VLOOKUP(A91,[4]Штогрин!$A$12:$G$329,6,FALSE)</f>
        <v>51.9</v>
      </c>
      <c r="G91" s="67">
        <f>VLOOKUP(A91,[4]Штогрин!$A$12:$G$329,7,FALSE)</f>
        <v>18.399999999999999</v>
      </c>
      <c r="H91" s="64">
        <f t="shared" si="1"/>
        <v>35.45279383429672</v>
      </c>
      <c r="I91" s="23"/>
    </row>
    <row r="92" spans="1:9" s="35" customFormat="1" ht="37.5" customHeight="1" x14ac:dyDescent="0.35">
      <c r="A92" s="63" t="s">
        <v>46</v>
      </c>
      <c r="B92" s="57"/>
      <c r="C92" s="4" t="s">
        <v>224</v>
      </c>
      <c r="D92" s="109"/>
      <c r="E92" s="110"/>
      <c r="F92" s="67">
        <f>VLOOKUP(A92,[4]Штогрин!$A$12:$G$329,6,FALSE)</f>
        <v>2559.6999999999998</v>
      </c>
      <c r="G92" s="67">
        <f>VLOOKUP(A92,[4]Штогрин!$A$12:$G$329,7,FALSE)</f>
        <v>1156.0999999999999</v>
      </c>
      <c r="H92" s="64">
        <f t="shared" si="1"/>
        <v>45.165449076063602</v>
      </c>
      <c r="I92" s="23"/>
    </row>
    <row r="93" spans="1:9" s="35" customFormat="1" ht="74.25" customHeight="1" x14ac:dyDescent="0.35">
      <c r="A93" s="63" t="s">
        <v>47</v>
      </c>
      <c r="B93" s="57"/>
      <c r="C93" s="4" t="s">
        <v>375</v>
      </c>
      <c r="D93" s="111"/>
      <c r="E93" s="112"/>
      <c r="F93" s="67">
        <f>VLOOKUP(A93,[4]Штогрин!$A$12:$G$329,6,FALSE)</f>
        <v>31745.8</v>
      </c>
      <c r="G93" s="67">
        <f>VLOOKUP(A93,[4]Штогрин!$A$12:$G$329,7,FALSE)</f>
        <v>14060.7</v>
      </c>
      <c r="H93" s="64">
        <f t="shared" si="1"/>
        <v>44.291528328156801</v>
      </c>
      <c r="I93" s="23"/>
    </row>
    <row r="94" spans="1:9" s="35" customFormat="1" ht="71.25" customHeight="1" x14ac:dyDescent="0.35">
      <c r="A94" s="63" t="s">
        <v>48</v>
      </c>
      <c r="B94" s="57"/>
      <c r="C94" s="4" t="s">
        <v>225</v>
      </c>
      <c r="D94" s="111"/>
      <c r="E94" s="112"/>
      <c r="F94" s="67">
        <f>VLOOKUP(A94,[4]Штогрин!$A$12:$G$329,6,FALSE)</f>
        <v>434.1</v>
      </c>
      <c r="G94" s="67">
        <f>VLOOKUP(A94,[4]Штогрин!$A$12:$G$329,7,FALSE)</f>
        <v>290.89999999999998</v>
      </c>
      <c r="H94" s="64">
        <f t="shared" si="1"/>
        <v>67.012209168394378</v>
      </c>
      <c r="I94" s="23"/>
    </row>
    <row r="95" spans="1:9" s="33" customFormat="1" ht="38.25" customHeight="1" x14ac:dyDescent="0.35">
      <c r="A95" s="63" t="s">
        <v>49</v>
      </c>
      <c r="B95" s="57"/>
      <c r="C95" s="4" t="s">
        <v>599</v>
      </c>
      <c r="D95" s="109"/>
      <c r="E95" s="110"/>
      <c r="F95" s="67">
        <f>VLOOKUP(A95,[4]Штогрин!$A$12:$G$329,6,FALSE)</f>
        <v>38.700000000000003</v>
      </c>
      <c r="G95" s="67">
        <f>VLOOKUP(A95,[4]Штогрин!$A$12:$G$329,7,FALSE)</f>
        <v>34.5</v>
      </c>
      <c r="H95" s="64">
        <f t="shared" si="1"/>
        <v>89.147286821705421</v>
      </c>
      <c r="I95" s="23"/>
    </row>
    <row r="96" spans="1:9" s="35" customFormat="1" ht="43.5" customHeight="1" x14ac:dyDescent="0.35">
      <c r="A96" s="63" t="s">
        <v>50</v>
      </c>
      <c r="B96" s="57"/>
      <c r="C96" s="4" t="s">
        <v>226</v>
      </c>
      <c r="D96" s="109"/>
      <c r="E96" s="110"/>
      <c r="F96" s="67">
        <f>VLOOKUP(A96,[4]Штогрин!$A$12:$G$329,6,FALSE)</f>
        <v>370.9</v>
      </c>
      <c r="G96" s="67">
        <f>VLOOKUP(A96,[4]Штогрин!$A$12:$G$329,7,FALSE)</f>
        <v>164.2</v>
      </c>
      <c r="H96" s="64">
        <f t="shared" si="1"/>
        <v>44.270692909139932</v>
      </c>
      <c r="I96" s="23"/>
    </row>
    <row r="97" spans="1:9" s="35" customFormat="1" ht="33" customHeight="1" x14ac:dyDescent="0.35">
      <c r="A97" s="63" t="s">
        <v>51</v>
      </c>
      <c r="B97" s="57"/>
      <c r="C97" s="4" t="s">
        <v>227</v>
      </c>
      <c r="D97" s="109"/>
      <c r="E97" s="110"/>
      <c r="F97" s="67">
        <f>VLOOKUP(A97,[4]Штогрин!$A$12:$G$329,6,FALSE)</f>
        <v>1890.5</v>
      </c>
      <c r="G97" s="67">
        <f>VLOOKUP(A97,[4]Штогрин!$A$12:$G$329,7,FALSE)</f>
        <v>1194.8</v>
      </c>
      <c r="H97" s="64">
        <f t="shared" si="1"/>
        <v>63.200211584236968</v>
      </c>
      <c r="I97" s="23"/>
    </row>
    <row r="98" spans="1:9" s="35" customFormat="1" ht="32.25" customHeight="1" x14ac:dyDescent="0.35">
      <c r="A98" s="63" t="s">
        <v>52</v>
      </c>
      <c r="B98" s="57"/>
      <c r="C98" s="113" t="s">
        <v>228</v>
      </c>
      <c r="D98" s="114"/>
      <c r="E98" s="115"/>
      <c r="F98" s="67">
        <f>VLOOKUP(A98,[4]Штогрин!$A$12:$G$329,6,FALSE)</f>
        <v>5.9</v>
      </c>
      <c r="G98" s="67">
        <f>VLOOKUP(A98,[4]Штогрин!$A$12:$G$329,7,FALSE)</f>
        <v>2.2999999999999998</v>
      </c>
      <c r="H98" s="64">
        <f t="shared" si="1"/>
        <v>38.983050847457619</v>
      </c>
      <c r="I98" s="23"/>
    </row>
    <row r="99" spans="1:9" s="35" customFormat="1" ht="32.25" customHeight="1" x14ac:dyDescent="0.35">
      <c r="A99" s="63" t="s">
        <v>53</v>
      </c>
      <c r="B99" s="57"/>
      <c r="C99" s="113" t="s">
        <v>229</v>
      </c>
      <c r="D99" s="114"/>
      <c r="E99" s="115"/>
      <c r="F99" s="67">
        <f>VLOOKUP(A99,[4]Штогрин!$A$12:$G$329,6,FALSE)</f>
        <v>2.2000000000000002</v>
      </c>
      <c r="G99" s="67">
        <f>VLOOKUP(A99,[4]Штогрин!$A$12:$G$329,7,FALSE)</f>
        <v>2.9</v>
      </c>
      <c r="H99" s="64">
        <f t="shared" si="1"/>
        <v>131.81818181818181</v>
      </c>
      <c r="I99" s="23"/>
    </row>
    <row r="100" spans="1:9" s="35" customFormat="1" ht="32.25" customHeight="1" x14ac:dyDescent="0.35">
      <c r="A100" s="63" t="s">
        <v>54</v>
      </c>
      <c r="B100" s="57"/>
      <c r="C100" s="113" t="s">
        <v>230</v>
      </c>
      <c r="D100" s="114"/>
      <c r="E100" s="115"/>
      <c r="F100" s="67">
        <f>VLOOKUP(A100,[4]Штогрин!$A$12:$G$329,6,FALSE)</f>
        <v>16.600000000000001</v>
      </c>
      <c r="G100" s="67">
        <f>VLOOKUP(A100,[4]Штогрин!$A$12:$G$329,7,FALSE)</f>
        <v>8.1</v>
      </c>
      <c r="H100" s="64">
        <f t="shared" si="1"/>
        <v>48.795180722891558</v>
      </c>
      <c r="I100" s="23"/>
    </row>
    <row r="101" spans="1:9" s="35" customFormat="1" ht="43.5" customHeight="1" x14ac:dyDescent="0.35">
      <c r="A101" s="63" t="s">
        <v>55</v>
      </c>
      <c r="B101" s="57"/>
      <c r="C101" s="113" t="s">
        <v>231</v>
      </c>
      <c r="D101" s="114"/>
      <c r="E101" s="115"/>
      <c r="F101" s="67">
        <f>VLOOKUP(A101,[4]Штогрин!$A$12:$G$329,6,FALSE)</f>
        <v>547.9</v>
      </c>
      <c r="G101" s="67">
        <f>VLOOKUP(A101,[4]Штогрин!$A$12:$G$329,7,FALSE)</f>
        <v>165.3</v>
      </c>
      <c r="H101" s="64">
        <f t="shared" si="1"/>
        <v>30.169739003467786</v>
      </c>
      <c r="I101" s="23"/>
    </row>
    <row r="102" spans="1:9" s="35" customFormat="1" ht="29.25" customHeight="1" x14ac:dyDescent="0.35">
      <c r="A102" s="63" t="s">
        <v>507</v>
      </c>
      <c r="B102" s="57"/>
      <c r="C102" s="113" t="s">
        <v>508</v>
      </c>
      <c r="D102" s="114"/>
      <c r="E102" s="115"/>
      <c r="F102" s="73">
        <f>VLOOKUP(A102,[4]Штогрин!$A$12:$G$329,6,FALSE)</f>
        <v>2.7E-2</v>
      </c>
      <c r="G102" s="74">
        <f>VLOOKUP(A102,[4]Штогрин!$A$12:$G$329,7,FALSE)</f>
        <v>-2.0000000000000002E-5</v>
      </c>
      <c r="H102" s="69">
        <f t="shared" si="1"/>
        <v>-7.4074074074074084E-2</v>
      </c>
      <c r="I102" s="23"/>
    </row>
    <row r="103" spans="1:9" s="35" customFormat="1" ht="69" customHeight="1" x14ac:dyDescent="0.35">
      <c r="A103" s="63" t="s">
        <v>56</v>
      </c>
      <c r="B103" s="57"/>
      <c r="C103" s="113" t="s">
        <v>232</v>
      </c>
      <c r="D103" s="107"/>
      <c r="E103" s="108"/>
      <c r="F103" s="67">
        <f>VLOOKUP(A103,[4]Штогрин!$A$12:$G$329,6,FALSE)</f>
        <v>50.8</v>
      </c>
      <c r="G103" s="67">
        <f>VLOOKUP(A103,[4]Штогрин!$A$12:$G$329,7,FALSE)</f>
        <v>1.2</v>
      </c>
      <c r="H103" s="64">
        <f t="shared" si="1"/>
        <v>2.3622047244094486</v>
      </c>
      <c r="I103" s="23"/>
    </row>
    <row r="104" spans="1:9" s="35" customFormat="1" ht="37.5" customHeight="1" x14ac:dyDescent="0.35">
      <c r="A104" s="63" t="s">
        <v>57</v>
      </c>
      <c r="B104" s="57"/>
      <c r="C104" s="113" t="s">
        <v>233</v>
      </c>
      <c r="D104" s="114"/>
      <c r="E104" s="115"/>
      <c r="F104" s="67">
        <f>VLOOKUP(A104,[4]Штогрин!$A$12:$G$329,6,FALSE)</f>
        <v>8.5</v>
      </c>
      <c r="G104" s="67">
        <f>VLOOKUP(A104,[4]Штогрин!$A$12:$G$329,7,FALSE)</f>
        <v>1.1000000000000001</v>
      </c>
      <c r="H104" s="64">
        <f t="shared" si="1"/>
        <v>12.941176470588236</v>
      </c>
      <c r="I104" s="23"/>
    </row>
    <row r="105" spans="1:9" s="35" customFormat="1" ht="69" customHeight="1" x14ac:dyDescent="0.35">
      <c r="A105" s="63" t="s">
        <v>58</v>
      </c>
      <c r="B105" s="57"/>
      <c r="C105" s="116" t="s">
        <v>234</v>
      </c>
      <c r="D105" s="117"/>
      <c r="E105" s="118"/>
      <c r="F105" s="67">
        <f>VLOOKUP(A105,[4]Штогрин!$A$12:$G$329,6,FALSE)</f>
        <v>20.5</v>
      </c>
      <c r="G105" s="67">
        <f>VLOOKUP(A105,[4]Штогрин!$A$12:$G$329,7,FALSE)</f>
        <v>0.8</v>
      </c>
      <c r="H105" s="64">
        <f t="shared" si="1"/>
        <v>3.9024390243902443</v>
      </c>
      <c r="I105" s="23"/>
    </row>
    <row r="106" spans="1:9" s="35" customFormat="1" ht="36.75" customHeight="1" x14ac:dyDescent="0.35">
      <c r="A106" s="63" t="s">
        <v>59</v>
      </c>
      <c r="B106" s="57"/>
      <c r="C106" s="113" t="s">
        <v>235</v>
      </c>
      <c r="D106" s="114"/>
      <c r="E106" s="115"/>
      <c r="F106" s="67">
        <f>VLOOKUP(A106,[4]Штогрин!$A$12:$G$329,6,FALSE)</f>
        <v>0.7</v>
      </c>
      <c r="G106" s="67">
        <f>VLOOKUP(A106,[4]Штогрин!$A$12:$G$329,7,FALSE)</f>
        <v>0.2</v>
      </c>
      <c r="H106" s="64">
        <f t="shared" si="1"/>
        <v>28.571428571428577</v>
      </c>
      <c r="I106" s="23"/>
    </row>
    <row r="107" spans="1:9" s="35" customFormat="1" ht="34.5" customHeight="1" x14ac:dyDescent="0.35">
      <c r="A107" s="63" t="s">
        <v>60</v>
      </c>
      <c r="B107" s="57"/>
      <c r="C107" s="113" t="s">
        <v>61</v>
      </c>
      <c r="D107" s="113"/>
      <c r="E107" s="122"/>
      <c r="F107" s="67">
        <f>VLOOKUP(A107,[4]Штогрин!$A$12:$G$329,6,FALSE)</f>
        <v>143.80000000000001</v>
      </c>
      <c r="G107" s="67">
        <f>VLOOKUP(A107,[4]Штогрин!$A$12:$G$329,7,FALSE)</f>
        <v>66.2</v>
      </c>
      <c r="H107" s="64">
        <f t="shared" si="1"/>
        <v>46.036161335187757</v>
      </c>
      <c r="I107" s="23"/>
    </row>
    <row r="108" spans="1:9" s="35" customFormat="1" ht="46.5" customHeight="1" x14ac:dyDescent="0.35">
      <c r="A108" s="63" t="s">
        <v>62</v>
      </c>
      <c r="B108" s="57"/>
      <c r="C108" s="113" t="s">
        <v>63</v>
      </c>
      <c r="D108" s="113"/>
      <c r="E108" s="122"/>
      <c r="F108" s="67">
        <f>VLOOKUP(A108,[4]Штогрин!$A$12:$G$329,6,FALSE)</f>
        <v>28</v>
      </c>
      <c r="G108" s="67">
        <f>VLOOKUP(A108,[4]Штогрин!$A$12:$G$329,7,FALSE)</f>
        <v>4</v>
      </c>
      <c r="H108" s="64">
        <f t="shared" si="1"/>
        <v>14.285714285714285</v>
      </c>
      <c r="I108" s="23"/>
    </row>
    <row r="109" spans="1:9" s="35" customFormat="1" ht="84" customHeight="1" x14ac:dyDescent="0.35">
      <c r="A109" s="63" t="s">
        <v>64</v>
      </c>
      <c r="B109" s="57"/>
      <c r="C109" s="116" t="s">
        <v>236</v>
      </c>
      <c r="D109" s="116"/>
      <c r="E109" s="123"/>
      <c r="F109" s="67">
        <f>VLOOKUP(A109,[4]Штогрин!$A$12:$G$329,6,FALSE)</f>
        <v>56.7</v>
      </c>
      <c r="G109" s="67">
        <f>VLOOKUP(A109,[4]Штогрин!$A$12:$G$329,7,FALSE)</f>
        <v>37.1</v>
      </c>
      <c r="H109" s="64">
        <f t="shared" si="1"/>
        <v>65.432098765432087</v>
      </c>
      <c r="I109" s="23"/>
    </row>
    <row r="110" spans="1:9" s="35" customFormat="1" ht="84" customHeight="1" x14ac:dyDescent="0.35">
      <c r="A110" s="63" t="s">
        <v>65</v>
      </c>
      <c r="B110" s="57"/>
      <c r="C110" s="116" t="s">
        <v>237</v>
      </c>
      <c r="D110" s="99"/>
      <c r="E110" s="100"/>
      <c r="F110" s="73">
        <f>VLOOKUP(A110,[4]Штогрин!$A$12:$G$329,6,FALSE)</f>
        <v>0.04</v>
      </c>
      <c r="G110" s="73">
        <f>VLOOKUP(A110,[4]Штогрин!$A$12:$G$329,7,FALSE)</f>
        <v>2.3859999999999999E-2</v>
      </c>
      <c r="H110" s="64">
        <f t="shared" si="1"/>
        <v>59.65</v>
      </c>
      <c r="I110" s="23"/>
    </row>
    <row r="111" spans="1:9" s="35" customFormat="1" ht="42" customHeight="1" x14ac:dyDescent="0.35">
      <c r="A111" s="63" t="s">
        <v>66</v>
      </c>
      <c r="B111" s="57"/>
      <c r="C111" s="119" t="s">
        <v>67</v>
      </c>
      <c r="D111" s="120"/>
      <c r="E111" s="121"/>
      <c r="F111" s="67">
        <f>VLOOKUP(A111,[4]Штогрин!$A$12:$G$329,6,FALSE)</f>
        <v>6.8</v>
      </c>
      <c r="G111" s="67">
        <f>VLOOKUP(A111,[4]Штогрин!$A$12:$G$329,7,FALSE)</f>
        <v>4.9000000000000004</v>
      </c>
      <c r="H111" s="64">
        <f t="shared" si="1"/>
        <v>72.058823529411768</v>
      </c>
      <c r="I111" s="23"/>
    </row>
    <row r="112" spans="1:9" s="35" customFormat="1" ht="42" customHeight="1" x14ac:dyDescent="0.35">
      <c r="A112" s="63" t="s">
        <v>552</v>
      </c>
      <c r="B112" s="57"/>
      <c r="C112" s="119" t="s">
        <v>553</v>
      </c>
      <c r="D112" s="120"/>
      <c r="E112" s="121"/>
      <c r="F112" s="67">
        <f>VLOOKUP(A112,[4]Штогрин!$A$12:$G$329,6,FALSE)</f>
        <v>0.1</v>
      </c>
      <c r="G112" s="67">
        <f>VLOOKUP(A112,[4]Штогрин!$A$12:$G$329,7,FALSE)</f>
        <v>0</v>
      </c>
      <c r="H112" s="64">
        <f t="shared" si="1"/>
        <v>0</v>
      </c>
      <c r="I112" s="23"/>
    </row>
    <row r="113" spans="1:9" s="35" customFormat="1" ht="54" customHeight="1" x14ac:dyDescent="0.35">
      <c r="A113" s="63" t="s">
        <v>509</v>
      </c>
      <c r="B113" s="57"/>
      <c r="C113" s="116" t="s">
        <v>510</v>
      </c>
      <c r="D113" s="99"/>
      <c r="E113" s="100"/>
      <c r="F113" s="67">
        <f>VLOOKUP(A113,[4]Штогрин!$A$12:$G$329,6,FALSE)</f>
        <v>9.23</v>
      </c>
      <c r="G113" s="67">
        <f>VLOOKUP(A113,[4]Штогрин!$A$12:$G$329,7,FALSE)</f>
        <v>6.8</v>
      </c>
      <c r="H113" s="64">
        <f t="shared" si="1"/>
        <v>73.67280606717226</v>
      </c>
      <c r="I113" s="23"/>
    </row>
    <row r="114" spans="1:9" s="35" customFormat="1" ht="42" customHeight="1" x14ac:dyDescent="0.35">
      <c r="A114" s="63" t="s">
        <v>493</v>
      </c>
      <c r="B114" s="57"/>
      <c r="C114" s="119" t="s">
        <v>494</v>
      </c>
      <c r="D114" s="120"/>
      <c r="E114" s="121"/>
      <c r="F114" s="67">
        <f>VLOOKUP(A114,[4]Штогрин!$A$12:$G$329,6,FALSE)</f>
        <v>1315.05</v>
      </c>
      <c r="G114" s="67">
        <f>VLOOKUP(A114,[4]Штогрин!$A$12:$G$329,7,FALSE)</f>
        <v>680.4</v>
      </c>
      <c r="H114" s="64">
        <f t="shared" si="1"/>
        <v>51.739477586403559</v>
      </c>
      <c r="I114" s="23"/>
    </row>
    <row r="115" spans="1:9" s="35" customFormat="1" ht="88.5" customHeight="1" x14ac:dyDescent="0.35">
      <c r="A115" s="63" t="s">
        <v>524</v>
      </c>
      <c r="B115" s="57"/>
      <c r="C115" s="53"/>
      <c r="D115" s="99" t="s">
        <v>525</v>
      </c>
      <c r="E115" s="100"/>
      <c r="F115" s="67">
        <f>VLOOKUP(A115,[4]Штогрин!$A$12:$G$329,6,FALSE)</f>
        <v>656.2</v>
      </c>
      <c r="G115" s="67">
        <f>VLOOKUP(A115,[4]Штогрин!$A$12:$G$329,7,FALSE)</f>
        <v>339.3</v>
      </c>
      <c r="H115" s="64">
        <f t="shared" si="1"/>
        <v>51.706796708320631</v>
      </c>
      <c r="I115" s="23"/>
    </row>
    <row r="116" spans="1:9" s="35" customFormat="1" ht="72" customHeight="1" x14ac:dyDescent="0.35">
      <c r="A116" s="63" t="s">
        <v>526</v>
      </c>
      <c r="B116" s="57"/>
      <c r="C116" s="53"/>
      <c r="D116" s="99" t="s">
        <v>527</v>
      </c>
      <c r="E116" s="100"/>
      <c r="F116" s="67">
        <f>VLOOKUP(A116,[4]Штогрин!$A$12:$G$329,6,FALSE)</f>
        <v>7.55</v>
      </c>
      <c r="G116" s="67">
        <f>VLOOKUP(A116,[4]Штогрин!$A$12:$G$329,7,FALSE)</f>
        <v>3.5</v>
      </c>
      <c r="H116" s="64">
        <f t="shared" si="1"/>
        <v>46.357615894039739</v>
      </c>
      <c r="I116" s="23"/>
    </row>
    <row r="117" spans="1:9" s="35" customFormat="1" ht="74.25" customHeight="1" x14ac:dyDescent="0.35">
      <c r="A117" s="63" t="s">
        <v>528</v>
      </c>
      <c r="B117" s="57"/>
      <c r="C117" s="53"/>
      <c r="D117" s="99" t="s">
        <v>529</v>
      </c>
      <c r="E117" s="100"/>
      <c r="F117" s="67">
        <f>VLOOKUP(A117,[4]Штогрин!$A$12:$G$329,6,FALSE)</f>
        <v>622.5</v>
      </c>
      <c r="G117" s="67">
        <f>VLOOKUP(A117,[4]Штогрин!$A$12:$G$329,7,FALSE)</f>
        <v>322.7</v>
      </c>
      <c r="H117" s="64">
        <f t="shared" si="1"/>
        <v>51.839357429718874</v>
      </c>
      <c r="I117" s="23"/>
    </row>
    <row r="118" spans="1:9" s="35" customFormat="1" ht="69.75" customHeight="1" x14ac:dyDescent="0.35">
      <c r="A118" s="63" t="s">
        <v>530</v>
      </c>
      <c r="B118" s="57"/>
      <c r="C118" s="53"/>
      <c r="D118" s="99" t="s">
        <v>531</v>
      </c>
      <c r="E118" s="100"/>
      <c r="F118" s="67">
        <f>VLOOKUP(A118,[4]Штогрин!$A$12:$G$329,6,FALSE)</f>
        <v>28.8</v>
      </c>
      <c r="G118" s="67">
        <f>VLOOKUP(A118,[4]Штогрин!$A$12:$G$329,7,FALSE)</f>
        <v>14.8</v>
      </c>
      <c r="H118" s="64">
        <f t="shared" si="1"/>
        <v>51.388888888888886</v>
      </c>
      <c r="I118" s="23"/>
    </row>
    <row r="119" spans="1:9" s="35" customFormat="1" ht="42" customHeight="1" x14ac:dyDescent="0.35">
      <c r="A119" s="63" t="s">
        <v>511</v>
      </c>
      <c r="B119" s="57"/>
      <c r="C119" s="116" t="s">
        <v>512</v>
      </c>
      <c r="D119" s="99"/>
      <c r="E119" s="100"/>
      <c r="F119" s="73">
        <f>VLOOKUP(A119,[4]Штогрин!$A$12:$G$329,6,FALSE)</f>
        <v>5.6000000000000001E-2</v>
      </c>
      <c r="G119" s="73">
        <f>VLOOKUP(A119,[4]Штогрин!$A$12:$G$329,7,FALSE)</f>
        <v>1.6E-2</v>
      </c>
      <c r="H119" s="64">
        <f t="shared" si="1"/>
        <v>28.571428571428569</v>
      </c>
      <c r="I119" s="23"/>
    </row>
    <row r="120" spans="1:9" s="35" customFormat="1" ht="45" customHeight="1" x14ac:dyDescent="0.35">
      <c r="A120" s="63" t="s">
        <v>532</v>
      </c>
      <c r="B120" s="57"/>
      <c r="C120" s="116" t="s">
        <v>533</v>
      </c>
      <c r="D120" s="99"/>
      <c r="E120" s="100"/>
      <c r="F120" s="67">
        <f>VLOOKUP(A120,[4]Штогрин!$A$12:$G$329,6,FALSE)</f>
        <v>0.20200000000000001</v>
      </c>
      <c r="G120" s="73">
        <f>VLOOKUP(A120,[4]Штогрин!$A$12:$G$329,7,FALSE)</f>
        <v>2.35E-2</v>
      </c>
      <c r="H120" s="64">
        <f t="shared" si="1"/>
        <v>11.633663366336632</v>
      </c>
      <c r="I120" s="23"/>
    </row>
    <row r="121" spans="1:9" s="35" customFormat="1" ht="29.25" customHeight="1" x14ac:dyDescent="0.35">
      <c r="A121" s="63" t="s">
        <v>534</v>
      </c>
      <c r="B121" s="57"/>
      <c r="C121" s="116" t="s">
        <v>535</v>
      </c>
      <c r="D121" s="99"/>
      <c r="E121" s="100"/>
      <c r="F121" s="67">
        <f>VLOOKUP(A121,[4]Штогрин!$A$12:$G$329,6,FALSE)</f>
        <v>0.73399999999999999</v>
      </c>
      <c r="G121" s="67">
        <f>VLOOKUP(A121,[4]Штогрин!$A$12:$G$329,7,FALSE)</f>
        <v>0.7</v>
      </c>
      <c r="H121" s="64">
        <f t="shared" si="1"/>
        <v>95.367847411444131</v>
      </c>
      <c r="I121" s="23"/>
    </row>
    <row r="122" spans="1:9" s="35" customFormat="1" ht="74.25" customHeight="1" x14ac:dyDescent="0.35">
      <c r="A122" s="63" t="s">
        <v>536</v>
      </c>
      <c r="B122" s="57"/>
      <c r="C122" s="116" t="s">
        <v>537</v>
      </c>
      <c r="D122" s="99"/>
      <c r="E122" s="100"/>
      <c r="F122" s="67">
        <f>VLOOKUP(A122,[4]Штогрин!$A$12:$G$329,6,FALSE)</f>
        <v>547.83299999999997</v>
      </c>
      <c r="G122" s="67">
        <f>VLOOKUP(A122,[4]Штогрин!$A$12:$G$329,7,FALSE)</f>
        <v>250.2</v>
      </c>
      <c r="H122" s="64">
        <f t="shared" si="1"/>
        <v>45.670852248769243</v>
      </c>
      <c r="I122" s="23"/>
    </row>
    <row r="123" spans="1:9" s="35" customFormat="1" ht="69" customHeight="1" x14ac:dyDescent="0.35">
      <c r="A123" s="63" t="s">
        <v>538</v>
      </c>
      <c r="B123" s="57"/>
      <c r="C123" s="116" t="s">
        <v>539</v>
      </c>
      <c r="D123" s="99"/>
      <c r="E123" s="100"/>
      <c r="F123" s="67">
        <f>VLOOKUP(A123,[4]Штогрин!$A$12:$G$329,6,FALSE)</f>
        <v>115.32</v>
      </c>
      <c r="G123" s="67">
        <f>VLOOKUP(A123,[4]Штогрин!$A$12:$G$329,7,FALSE)</f>
        <v>74</v>
      </c>
      <c r="H123" s="64">
        <f t="shared" si="1"/>
        <v>64.169268123482482</v>
      </c>
      <c r="I123" s="23"/>
    </row>
    <row r="124" spans="1:9" s="38" customFormat="1" ht="82.5" customHeight="1" x14ac:dyDescent="0.35">
      <c r="A124" s="63" t="s">
        <v>68</v>
      </c>
      <c r="B124" s="6" t="s">
        <v>408</v>
      </c>
      <c r="C124" s="105"/>
      <c r="D124" s="105"/>
      <c r="E124" s="105"/>
      <c r="F124" s="67">
        <f>VLOOKUP(A124,[4]Штогрин!$A$12:$G$329,6,FALSE)</f>
        <v>1200</v>
      </c>
      <c r="G124" s="67">
        <f>VLOOKUP(A124,[4]Штогрин!$A$12:$G$329,7,FALSE)</f>
        <v>648.79999999999995</v>
      </c>
      <c r="H124" s="64">
        <f t="shared" si="1"/>
        <v>54.066666666666663</v>
      </c>
      <c r="I124" s="37"/>
    </row>
    <row r="125" spans="1:9" s="35" customFormat="1" ht="60" customHeight="1" x14ac:dyDescent="0.35">
      <c r="A125" s="63" t="s">
        <v>69</v>
      </c>
      <c r="B125" s="6" t="s">
        <v>376</v>
      </c>
      <c r="C125" s="105"/>
      <c r="D125" s="105"/>
      <c r="E125" s="105"/>
      <c r="F125" s="67">
        <f>VLOOKUP(A125,[4]Штогрин!$A$12:$G$329,6,FALSE)</f>
        <v>70.2</v>
      </c>
      <c r="G125" s="67">
        <f>VLOOKUP(A125,[4]Штогрин!$A$12:$G$329,7,FALSE)</f>
        <v>40</v>
      </c>
      <c r="H125" s="64">
        <f t="shared" si="1"/>
        <v>56.980056980056972</v>
      </c>
      <c r="I125" s="23"/>
    </row>
    <row r="126" spans="1:9" s="35" customFormat="1" ht="29.25" customHeight="1" x14ac:dyDescent="0.35">
      <c r="A126" s="63" t="s">
        <v>70</v>
      </c>
      <c r="B126" s="6" t="s">
        <v>238</v>
      </c>
      <c r="C126" s="105"/>
      <c r="D126" s="105"/>
      <c r="E126" s="105"/>
      <c r="F126" s="67">
        <f>VLOOKUP(A126,[4]Штогрин!$A$12:$G$329,6,FALSE)</f>
        <v>627.6</v>
      </c>
      <c r="G126" s="67">
        <f>VLOOKUP(A126,[4]Штогрин!$A$12:$G$329,7,FALSE)</f>
        <v>330</v>
      </c>
      <c r="H126" s="64">
        <f t="shared" si="1"/>
        <v>52.581261950286809</v>
      </c>
      <c r="I126" s="23"/>
    </row>
    <row r="127" spans="1:9" s="35" customFormat="1" ht="36" customHeight="1" x14ac:dyDescent="0.35">
      <c r="A127" s="63" t="s">
        <v>71</v>
      </c>
      <c r="B127" s="6" t="s">
        <v>239</v>
      </c>
      <c r="C127" s="105"/>
      <c r="D127" s="105"/>
      <c r="E127" s="105"/>
      <c r="F127" s="67">
        <f>VLOOKUP(A127,[4]Штогрин!$A$12:$G$329,6,FALSE)</f>
        <v>9.1999999999999993</v>
      </c>
      <c r="G127" s="67">
        <f>VLOOKUP(A127,[4]Штогрин!$A$12:$G$329,7,FALSE)</f>
        <v>4.0999999999999996</v>
      </c>
      <c r="H127" s="64">
        <f t="shared" si="1"/>
        <v>44.565217391304344</v>
      </c>
      <c r="I127" s="23"/>
    </row>
    <row r="128" spans="1:9" s="35" customFormat="1" ht="32.25" customHeight="1" x14ac:dyDescent="0.35">
      <c r="A128" s="65" t="s">
        <v>72</v>
      </c>
      <c r="B128" s="5" t="s">
        <v>167</v>
      </c>
      <c r="C128" s="5"/>
      <c r="D128" s="5"/>
      <c r="E128" s="5"/>
      <c r="F128" s="68">
        <f>VLOOKUP(A128,[4]Штогрин!$A$12:$G$329,6,FALSE)</f>
        <v>221.6</v>
      </c>
      <c r="G128" s="68">
        <f>VLOOKUP(A128,[4]Штогрин!$A$12:$G$329,7,FALSE)</f>
        <v>270.2</v>
      </c>
      <c r="H128" s="66">
        <f t="shared" si="1"/>
        <v>121.93140794223828</v>
      </c>
      <c r="I128" s="23"/>
    </row>
    <row r="129" spans="1:9" s="35" customFormat="1" ht="21.75" customHeight="1" x14ac:dyDescent="0.35">
      <c r="A129" s="65" t="s">
        <v>73</v>
      </c>
      <c r="B129" s="5" t="s">
        <v>168</v>
      </c>
      <c r="C129" s="5"/>
      <c r="D129" s="5"/>
      <c r="E129" s="5"/>
      <c r="F129" s="68">
        <f>VLOOKUP(A129,[4]Штогрин!$A$12:$G$329,6,FALSE)</f>
        <v>3151679.4</v>
      </c>
      <c r="G129" s="68">
        <f>VLOOKUP(A129,[4]Штогрин!$A$12:$G$329,7,FALSE)</f>
        <v>1493856.4000000001</v>
      </c>
      <c r="H129" s="66">
        <f t="shared" si="1"/>
        <v>47.398742397465945</v>
      </c>
      <c r="I129" s="23"/>
    </row>
    <row r="130" spans="1:9" s="35" customFormat="1" ht="13.5" x14ac:dyDescent="0.35">
      <c r="A130" s="63" t="s">
        <v>554</v>
      </c>
      <c r="B130" s="6" t="s">
        <v>169</v>
      </c>
      <c r="C130" s="6"/>
      <c r="D130" s="6"/>
      <c r="E130" s="6"/>
      <c r="F130" s="67">
        <f>VLOOKUP(A130,[4]Штогрин!$A$12:$G$329,6,FALSE)</f>
        <v>2458177.7000000002</v>
      </c>
      <c r="G130" s="67">
        <f>VLOOKUP(A130,[4]Штогрин!$A$12:$G$329,7,FALSE)</f>
        <v>1161233.8</v>
      </c>
      <c r="H130" s="64">
        <f t="shared" si="1"/>
        <v>47.239619820812791</v>
      </c>
      <c r="I130" s="23"/>
    </row>
    <row r="131" spans="1:9" s="35" customFormat="1" ht="13.5" x14ac:dyDescent="0.35">
      <c r="A131" s="63" t="s">
        <v>555</v>
      </c>
      <c r="B131" s="56"/>
      <c r="C131" s="4" t="s">
        <v>556</v>
      </c>
      <c r="D131" s="4"/>
      <c r="E131" s="3"/>
      <c r="F131" s="67">
        <f>VLOOKUP(A131,[4]Штогрин!$A$12:$G$329,6,FALSE)</f>
        <v>0</v>
      </c>
      <c r="G131" s="67">
        <f>VLOOKUP(A131,[4]Штогрин!$A$12:$G$329,7,FALSE)</f>
        <v>167.2</v>
      </c>
      <c r="H131" s="69" t="e">
        <f t="shared" si="1"/>
        <v>#DIV/0!</v>
      </c>
      <c r="I131" s="23"/>
    </row>
    <row r="132" spans="1:9" s="35" customFormat="1" ht="13.5" x14ac:dyDescent="0.35">
      <c r="A132" s="63" t="s">
        <v>557</v>
      </c>
      <c r="B132" s="56"/>
      <c r="C132" s="4" t="s">
        <v>170</v>
      </c>
      <c r="D132" s="4"/>
      <c r="E132" s="3"/>
      <c r="F132" s="67">
        <f>VLOOKUP(A132,[4]Штогрин!$A$12:$G$329,6,FALSE)</f>
        <v>2458177.7000000002</v>
      </c>
      <c r="G132" s="67">
        <f>VLOOKUP(A132,[4]Штогрин!$A$12:$G$329,7,FALSE)</f>
        <v>1161066.6000000001</v>
      </c>
      <c r="H132" s="64">
        <f t="shared" si="1"/>
        <v>47.232818034269854</v>
      </c>
      <c r="I132" s="23"/>
    </row>
    <row r="133" spans="1:9" s="35" customFormat="1" ht="13.5" x14ac:dyDescent="0.35">
      <c r="A133" s="63" t="s">
        <v>558</v>
      </c>
      <c r="B133" s="56"/>
      <c r="C133" s="81"/>
      <c r="D133" s="4" t="s">
        <v>240</v>
      </c>
      <c r="E133" s="3"/>
      <c r="F133" s="67">
        <f>VLOOKUP(A133,[4]Штогрин!$A$12:$G$329,6,FALSE)</f>
        <v>1221653.7</v>
      </c>
      <c r="G133" s="67">
        <f>VLOOKUP(A133,[4]Штогрин!$A$12:$G$329,7,FALSE)</f>
        <v>539498.19999999995</v>
      </c>
      <c r="H133" s="64">
        <f t="shared" si="1"/>
        <v>44.161303649307484</v>
      </c>
      <c r="I133" s="23"/>
    </row>
    <row r="134" spans="1:9" s="35" customFormat="1" ht="13.5" x14ac:dyDescent="0.35">
      <c r="A134" s="63" t="s">
        <v>559</v>
      </c>
      <c r="B134" s="56"/>
      <c r="C134" s="81"/>
      <c r="D134" s="4" t="s">
        <v>241</v>
      </c>
      <c r="E134" s="3"/>
      <c r="F134" s="67">
        <f>VLOOKUP(A134,[4]Штогрин!$A$12:$G$329,6,FALSE)</f>
        <v>721733.7</v>
      </c>
      <c r="G134" s="67">
        <f>VLOOKUP(A134,[4]Штогрин!$A$12:$G$329,7,FALSE)</f>
        <v>404318.7</v>
      </c>
      <c r="H134" s="64">
        <f t="shared" si="1"/>
        <v>56.02048234688224</v>
      </c>
      <c r="I134" s="23"/>
    </row>
    <row r="135" spans="1:9" s="35" customFormat="1" ht="30.75" customHeight="1" x14ac:dyDescent="0.35">
      <c r="A135" s="63" t="s">
        <v>560</v>
      </c>
      <c r="B135" s="56"/>
      <c r="C135" s="81"/>
      <c r="D135" s="4" t="s">
        <v>242</v>
      </c>
      <c r="E135" s="3"/>
      <c r="F135" s="67">
        <f>VLOOKUP(A135,[4]Штогрин!$A$12:$G$329,6,FALSE)</f>
        <v>493293.4</v>
      </c>
      <c r="G135" s="67">
        <f>VLOOKUP(A135,[4]Штогрин!$A$12:$G$329,7,FALSE)</f>
        <v>208834.6</v>
      </c>
      <c r="H135" s="64">
        <f t="shared" si="1"/>
        <v>42.334764665410077</v>
      </c>
      <c r="I135" s="23"/>
    </row>
    <row r="136" spans="1:9" s="35" customFormat="1" ht="13.5" x14ac:dyDescent="0.35">
      <c r="A136" s="63" t="s">
        <v>561</v>
      </c>
      <c r="B136" s="56"/>
      <c r="C136" s="81"/>
      <c r="D136" s="4" t="s">
        <v>243</v>
      </c>
      <c r="E136" s="3"/>
      <c r="F136" s="67">
        <f>VLOOKUP(A136,[4]Штогрин!$A$12:$G$329,6,FALSE)</f>
        <v>21496.9</v>
      </c>
      <c r="G136" s="67">
        <f>VLOOKUP(A136,[4]Штогрин!$A$12:$G$329,7,FALSE)</f>
        <v>8415.1</v>
      </c>
      <c r="H136" s="64">
        <f t="shared" si="1"/>
        <v>39.145644255683372</v>
      </c>
      <c r="I136" s="23"/>
    </row>
    <row r="137" spans="1:9" s="35" customFormat="1" ht="13.5" x14ac:dyDescent="0.35">
      <c r="A137" s="63" t="s">
        <v>562</v>
      </c>
      <c r="B137" s="6" t="s">
        <v>74</v>
      </c>
      <c r="C137" s="6"/>
      <c r="D137" s="6"/>
      <c r="E137" s="6"/>
      <c r="F137" s="67">
        <f>VLOOKUP(A137,[4]Штогрин!$A$12:$G$329,6,FALSE)</f>
        <v>23413.3</v>
      </c>
      <c r="G137" s="67">
        <f>VLOOKUP(A137,[4]Штогрин!$A$12:$G$329,7,FALSE)</f>
        <v>9229.2000000000007</v>
      </c>
      <c r="H137" s="64">
        <f t="shared" si="1"/>
        <v>39.418621040178024</v>
      </c>
      <c r="I137" s="23"/>
    </row>
    <row r="138" spans="1:9" s="35" customFormat="1" ht="40.5" customHeight="1" x14ac:dyDescent="0.35">
      <c r="A138" s="63" t="s">
        <v>563</v>
      </c>
      <c r="B138" s="6" t="s">
        <v>75</v>
      </c>
      <c r="C138" s="6"/>
      <c r="D138" s="6"/>
      <c r="E138" s="6"/>
      <c r="F138" s="67">
        <f>VLOOKUP(A138,[4]Штогрин!$A$12:$G$329,6,FALSE)</f>
        <v>14564.9</v>
      </c>
      <c r="G138" s="67">
        <f>VLOOKUP(A138,[4]Штогрин!$A$12:$G$329,7,FALSE)</f>
        <v>11159.1</v>
      </c>
      <c r="H138" s="64">
        <f t="shared" si="1"/>
        <v>76.616385969007681</v>
      </c>
      <c r="I138" s="23"/>
    </row>
    <row r="139" spans="1:9" s="35" customFormat="1" ht="13.5" x14ac:dyDescent="0.35">
      <c r="A139" s="63" t="s">
        <v>564</v>
      </c>
      <c r="B139" s="6" t="s">
        <v>76</v>
      </c>
      <c r="C139" s="6"/>
      <c r="D139" s="6"/>
      <c r="E139" s="6"/>
      <c r="F139" s="67">
        <f>VLOOKUP(A139,[4]Штогрин!$A$12:$G$329,6,FALSE)</f>
        <v>0.5</v>
      </c>
      <c r="G139" s="67">
        <f>VLOOKUP(A139,[4]Штогрин!$A$12:$G$329,7,FALSE)</f>
        <v>0.1</v>
      </c>
      <c r="H139" s="64">
        <f t="shared" si="1"/>
        <v>20</v>
      </c>
      <c r="I139" s="23"/>
    </row>
    <row r="140" spans="1:9" s="35" customFormat="1" ht="13.5" x14ac:dyDescent="0.35">
      <c r="A140" s="63" t="s">
        <v>565</v>
      </c>
      <c r="B140" s="124" t="s">
        <v>417</v>
      </c>
      <c r="C140" s="103"/>
      <c r="D140" s="103"/>
      <c r="E140" s="104"/>
      <c r="F140" s="68">
        <f>VLOOKUP(A140,[4]Штогрин!$A$12:$G$329,6,FALSE)</f>
        <v>0</v>
      </c>
      <c r="G140" s="67">
        <f>VLOOKUP(A140,[4]Штогрин!$A$12:$G$329,7,FALSE)</f>
        <v>-23818.5</v>
      </c>
      <c r="H140" s="69" t="e">
        <f t="shared" si="1"/>
        <v>#DIV/0!</v>
      </c>
      <c r="I140" s="23"/>
    </row>
    <row r="141" spans="1:9" s="35" customFormat="1" ht="13.5" x14ac:dyDescent="0.35">
      <c r="A141" s="63" t="s">
        <v>566</v>
      </c>
      <c r="B141" s="124" t="s">
        <v>492</v>
      </c>
      <c r="C141" s="103"/>
      <c r="D141" s="103"/>
      <c r="E141" s="104"/>
      <c r="F141" s="68">
        <f>VLOOKUP(A141,[4]Штогрин!$A$12:$G$329,6,FALSE)</f>
        <v>0</v>
      </c>
      <c r="G141" s="67">
        <f>VLOOKUP(A141,[4]Штогрин!$A$12:$G$329,7,FALSE)</f>
        <v>1758.9</v>
      </c>
      <c r="H141" s="69" t="e">
        <f t="shared" si="1"/>
        <v>#DIV/0!</v>
      </c>
      <c r="I141" s="23"/>
    </row>
    <row r="142" spans="1:9" s="35" customFormat="1" ht="30.75" customHeight="1" x14ac:dyDescent="0.35">
      <c r="A142" s="63" t="s">
        <v>171</v>
      </c>
      <c r="B142" s="125" t="s">
        <v>244</v>
      </c>
      <c r="C142" s="125"/>
      <c r="D142" s="125"/>
      <c r="E142" s="125"/>
      <c r="F142" s="67">
        <f>VLOOKUP(A142,[4]Штогрин!$A$12:$G$329,6,FALSE)</f>
        <v>655523</v>
      </c>
      <c r="G142" s="67">
        <f>VLOOKUP(A142,[4]Штогрин!$A$12:$G$329,7,FALSE)</f>
        <v>334293.8</v>
      </c>
      <c r="H142" s="64">
        <f t="shared" si="1"/>
        <v>50.996502029677067</v>
      </c>
      <c r="I142" s="23"/>
    </row>
    <row r="143" spans="1:9" s="35" customFormat="1" ht="44.25" customHeight="1" x14ac:dyDescent="0.35">
      <c r="A143" s="63" t="s">
        <v>567</v>
      </c>
      <c r="B143" s="58"/>
      <c r="C143" s="126" t="s">
        <v>77</v>
      </c>
      <c r="D143" s="126"/>
      <c r="E143" s="129"/>
      <c r="F143" s="67">
        <f>VLOOKUP(A143,[4]Штогрин!$A$12:$G$329,6,FALSE)</f>
        <v>565737.4</v>
      </c>
      <c r="G143" s="67">
        <f>VLOOKUP(A143,[4]Штогрин!$A$12:$G$329,7,FALSE)</f>
        <v>286341.90000000002</v>
      </c>
      <c r="H143" s="64">
        <f t="shared" si="1"/>
        <v>50.613924410866247</v>
      </c>
      <c r="I143" s="23"/>
    </row>
    <row r="144" spans="1:9" s="35" customFormat="1" ht="52.5" customHeight="1" x14ac:dyDescent="0.35">
      <c r="A144" s="63" t="s">
        <v>568</v>
      </c>
      <c r="B144" s="58"/>
      <c r="C144" s="126" t="s">
        <v>245</v>
      </c>
      <c r="D144" s="126"/>
      <c r="E144" s="129"/>
      <c r="F144" s="67">
        <f>VLOOKUP(A144,[4]Штогрин!$A$12:$G$329,6,FALSE)</f>
        <v>32904.5</v>
      </c>
      <c r="G144" s="67">
        <f>VLOOKUP(A144,[4]Штогрин!$A$12:$G$329,7,FALSE)</f>
        <v>18097.900000000001</v>
      </c>
      <c r="H144" s="64">
        <f t="shared" si="1"/>
        <v>55.001291616648182</v>
      </c>
      <c r="I144" s="23"/>
    </row>
    <row r="145" spans="1:9" s="35" customFormat="1" ht="59.25" customHeight="1" x14ac:dyDescent="0.35">
      <c r="A145" s="63" t="s">
        <v>569</v>
      </c>
      <c r="B145" s="58"/>
      <c r="C145" s="126" t="s">
        <v>246</v>
      </c>
      <c r="D145" s="126"/>
      <c r="E145" s="129"/>
      <c r="F145" s="67">
        <f>VLOOKUP(A145,[4]Штогрин!$A$12:$G$329,6,FALSE)</f>
        <v>33062.6</v>
      </c>
      <c r="G145" s="67">
        <f>VLOOKUP(A145,[4]Штогрин!$A$12:$G$329,7,FALSE)</f>
        <v>17933.5</v>
      </c>
      <c r="H145" s="64">
        <f t="shared" si="1"/>
        <v>54.241045773774601</v>
      </c>
      <c r="I145" s="23"/>
    </row>
    <row r="146" spans="1:9" s="35" customFormat="1" ht="34.5" customHeight="1" x14ac:dyDescent="0.35">
      <c r="A146" s="63" t="s">
        <v>570</v>
      </c>
      <c r="B146" s="58"/>
      <c r="C146" s="126" t="s">
        <v>247</v>
      </c>
      <c r="D146" s="126"/>
      <c r="E146" s="129"/>
      <c r="F146" s="67">
        <f>VLOOKUP(A146,[4]Штогрин!$A$12:$G$329,6,FALSE)</f>
        <v>4749.2</v>
      </c>
      <c r="G146" s="67">
        <f>VLOOKUP(A146,[4]Штогрин!$A$12:$G$329,7,FALSE)</f>
        <v>3311.8</v>
      </c>
      <c r="H146" s="64">
        <f t="shared" si="1"/>
        <v>69.733849911564064</v>
      </c>
      <c r="I146" s="23"/>
    </row>
    <row r="147" spans="1:9" s="35" customFormat="1" ht="48.75" customHeight="1" x14ac:dyDescent="0.35">
      <c r="A147" s="63" t="s">
        <v>571</v>
      </c>
      <c r="B147" s="58"/>
      <c r="C147" s="126" t="s">
        <v>377</v>
      </c>
      <c r="D147" s="99"/>
      <c r="E147" s="100"/>
      <c r="F147" s="67">
        <f>VLOOKUP(A147,[4]Штогрин!$A$12:$G$329,6,FALSE)</f>
        <v>230.8</v>
      </c>
      <c r="G147" s="67">
        <f>VLOOKUP(A147,[4]Штогрин!$A$12:$G$329,7,FALSE)</f>
        <v>368.3</v>
      </c>
      <c r="H147" s="64">
        <f t="shared" si="1"/>
        <v>159.57538994800692</v>
      </c>
      <c r="I147" s="23"/>
    </row>
    <row r="148" spans="1:9" s="35" customFormat="1" ht="42.75" customHeight="1" x14ac:dyDescent="0.35">
      <c r="A148" s="63" t="s">
        <v>572</v>
      </c>
      <c r="B148" s="58"/>
      <c r="C148" s="126" t="s">
        <v>378</v>
      </c>
      <c r="D148" s="99"/>
      <c r="E148" s="100"/>
      <c r="F148" s="67">
        <f>VLOOKUP(A148,[4]Штогрин!$A$12:$G$329,6,FALSE)</f>
        <v>714.6</v>
      </c>
      <c r="G148" s="67">
        <f>VLOOKUP(A148,[4]Штогрин!$A$12:$G$329,7,FALSE)</f>
        <v>353.8</v>
      </c>
      <c r="H148" s="64">
        <f t="shared" si="1"/>
        <v>49.510215505177726</v>
      </c>
      <c r="I148" s="23"/>
    </row>
    <row r="149" spans="1:9" s="35" customFormat="1" ht="54.75" customHeight="1" x14ac:dyDescent="0.35">
      <c r="A149" s="75" t="s">
        <v>573</v>
      </c>
      <c r="B149" s="58"/>
      <c r="C149" s="126" t="s">
        <v>248</v>
      </c>
      <c r="D149" s="99"/>
      <c r="E149" s="100"/>
      <c r="F149" s="67">
        <f>VLOOKUP(A149,[4]Штогрин!$A$12:$G$329,6,FALSE)</f>
        <v>5383</v>
      </c>
      <c r="G149" s="67">
        <f>VLOOKUP(A149,[4]Штогрин!$A$12:$G$329,7,FALSE)</f>
        <v>3177</v>
      </c>
      <c r="H149" s="64">
        <f t="shared" si="1"/>
        <v>59.019134311722091</v>
      </c>
      <c r="I149" s="23"/>
    </row>
    <row r="150" spans="1:9" s="35" customFormat="1" ht="54.75" customHeight="1" x14ac:dyDescent="0.35">
      <c r="A150" s="75" t="s">
        <v>574</v>
      </c>
      <c r="B150" s="58"/>
      <c r="C150" s="126" t="s">
        <v>249</v>
      </c>
      <c r="D150" s="99"/>
      <c r="E150" s="100"/>
      <c r="F150" s="67">
        <f>VLOOKUP(A150,[4]Штогрин!$A$12:$G$329,6,FALSE)</f>
        <v>68.099999999999994</v>
      </c>
      <c r="G150" s="67">
        <f>VLOOKUP(A150,[4]Штогрин!$A$12:$G$329,7,FALSE)</f>
        <v>29.1</v>
      </c>
      <c r="H150" s="64">
        <f t="shared" si="1"/>
        <v>42.731277533039652</v>
      </c>
      <c r="I150" s="23"/>
    </row>
    <row r="151" spans="1:9" s="38" customFormat="1" ht="58.5" customHeight="1" x14ac:dyDescent="0.35">
      <c r="A151" s="75" t="s">
        <v>575</v>
      </c>
      <c r="B151" s="58"/>
      <c r="C151" s="127" t="s">
        <v>409</v>
      </c>
      <c r="D151" s="127" t="s">
        <v>379</v>
      </c>
      <c r="E151" s="128" t="s">
        <v>379</v>
      </c>
      <c r="F151" s="67">
        <f>VLOOKUP(A151,[4]Штогрин!$A$12:$G$329,6,FALSE)</f>
        <v>12562.3</v>
      </c>
      <c r="G151" s="67">
        <f>VLOOKUP(A151,[4]Штогрин!$A$12:$G$329,7,FALSE)</f>
        <v>4599.3</v>
      </c>
      <c r="H151" s="64">
        <f t="shared" si="1"/>
        <v>36.61192616001847</v>
      </c>
      <c r="I151" s="37"/>
    </row>
    <row r="152" spans="1:9" s="35" customFormat="1" ht="54.75" customHeight="1" x14ac:dyDescent="0.35">
      <c r="A152" s="75" t="s">
        <v>576</v>
      </c>
      <c r="B152" s="58"/>
      <c r="C152" s="126" t="s">
        <v>410</v>
      </c>
      <c r="D152" s="99"/>
      <c r="E152" s="100"/>
      <c r="F152" s="67">
        <f>VLOOKUP(A152,[4]Штогрин!$A$12:$G$329,6,FALSE)</f>
        <v>110.5</v>
      </c>
      <c r="G152" s="67">
        <f>VLOOKUP(A152,[4]Штогрин!$A$12:$G$329,7,FALSE)</f>
        <v>79.7</v>
      </c>
      <c r="H152" s="64">
        <f t="shared" si="1"/>
        <v>72.126696832579185</v>
      </c>
      <c r="I152" s="23"/>
    </row>
    <row r="153" spans="1:9" s="35" customFormat="1" ht="42.75" customHeight="1" x14ac:dyDescent="0.35">
      <c r="A153" s="65" t="s">
        <v>78</v>
      </c>
      <c r="B153" s="5" t="s">
        <v>172</v>
      </c>
      <c r="C153" s="5"/>
      <c r="D153" s="5"/>
      <c r="E153" s="5"/>
      <c r="F153" s="68">
        <f>VLOOKUP(A153,[4]Штогрин!$A$12:$G$329,6,FALSE)</f>
        <v>791014.9</v>
      </c>
      <c r="G153" s="68">
        <f>VLOOKUP(A153,[4]Штогрин!$A$12:$G$329,7,FALSE)</f>
        <v>205401.80040000001</v>
      </c>
      <c r="H153" s="66">
        <f t="shared" si="1"/>
        <v>25.966868689831255</v>
      </c>
      <c r="I153" s="23"/>
    </row>
    <row r="154" spans="1:9" s="35" customFormat="1" ht="41.25" customHeight="1" x14ac:dyDescent="0.35">
      <c r="A154" s="63" t="s">
        <v>250</v>
      </c>
      <c r="B154" s="6" t="s">
        <v>380</v>
      </c>
      <c r="C154" s="6"/>
      <c r="D154" s="6"/>
      <c r="E154" s="6"/>
      <c r="F154" s="67">
        <f>VLOOKUP(A154,[4]Штогрин!$A$12:$G$329,6,FALSE)</f>
        <v>588256.9</v>
      </c>
      <c r="G154" s="67">
        <f>VLOOKUP(A154,[4]Штогрин!$A$12:$G$329,7,FALSE)</f>
        <v>50081.7</v>
      </c>
      <c r="H154" s="64">
        <f t="shared" si="1"/>
        <v>8.5135762963426345</v>
      </c>
      <c r="I154" s="23"/>
    </row>
    <row r="155" spans="1:9" s="35" customFormat="1" ht="26.25" customHeight="1" x14ac:dyDescent="0.35">
      <c r="A155" s="63" t="s">
        <v>474</v>
      </c>
      <c r="B155" s="6" t="s">
        <v>475</v>
      </c>
      <c r="C155" s="6"/>
      <c r="D155" s="6"/>
      <c r="E155" s="6"/>
      <c r="F155" s="67">
        <f>VLOOKUP(A155,[4]Штогрин!$A$12:$G$329,6,FALSE)</f>
        <v>132167.79999999999</v>
      </c>
      <c r="G155" s="67">
        <f>VLOOKUP(A155,[4]Штогрин!$A$12:$G$329,7,FALSE)</f>
        <v>100489.9</v>
      </c>
      <c r="H155" s="64">
        <f t="shared" si="1"/>
        <v>76.032059245898026</v>
      </c>
      <c r="I155" s="23"/>
    </row>
    <row r="156" spans="1:9" s="35" customFormat="1" ht="32.25" customHeight="1" x14ac:dyDescent="0.35">
      <c r="A156" s="63" t="s">
        <v>251</v>
      </c>
      <c r="B156" s="58"/>
      <c r="C156" s="126" t="s">
        <v>600</v>
      </c>
      <c r="D156" s="99"/>
      <c r="E156" s="100"/>
      <c r="F156" s="67">
        <f>VLOOKUP(A156,[4]Штогрин!$A$12:$G$329,6,FALSE)</f>
        <v>78776.3</v>
      </c>
      <c r="G156" s="67">
        <f>VLOOKUP(A156,[4]Штогрин!$A$12:$G$329,7,FALSE)</f>
        <v>84472.8</v>
      </c>
      <c r="H156" s="64">
        <f t="shared" si="1"/>
        <v>107.23123579045982</v>
      </c>
      <c r="I156" s="23"/>
    </row>
    <row r="157" spans="1:9" s="35" customFormat="1" ht="33" customHeight="1" x14ac:dyDescent="0.35">
      <c r="A157" s="63" t="s">
        <v>252</v>
      </c>
      <c r="B157" s="58"/>
      <c r="C157" s="126" t="s">
        <v>381</v>
      </c>
      <c r="D157" s="99"/>
      <c r="E157" s="100"/>
      <c r="F157" s="67">
        <f>VLOOKUP(A157,[4]Штогрин!$A$12:$G$329,6,FALSE)</f>
        <v>53391.5</v>
      </c>
      <c r="G157" s="67">
        <f>VLOOKUP(A157,[4]Штогрин!$A$12:$G$329,7,FALSE)</f>
        <v>16017.2</v>
      </c>
      <c r="H157" s="64">
        <f t="shared" si="1"/>
        <v>29.99953176067352</v>
      </c>
      <c r="I157" s="23"/>
    </row>
    <row r="158" spans="1:9" s="35" customFormat="1" ht="33" customHeight="1" x14ac:dyDescent="0.35">
      <c r="A158" s="63" t="s">
        <v>476</v>
      </c>
      <c r="B158" s="6" t="s">
        <v>477</v>
      </c>
      <c r="C158" s="6"/>
      <c r="D158" s="6"/>
      <c r="E158" s="6"/>
      <c r="F158" s="67">
        <f>VLOOKUP(A158,[4]Штогрин!$A$12:$G$329,6,FALSE)</f>
        <v>1344.8</v>
      </c>
      <c r="G158" s="67">
        <f>VLOOKUP(A158,[4]Штогрин!$A$12:$G$329,7,FALSE)</f>
        <v>53.6</v>
      </c>
      <c r="H158" s="64">
        <f t="shared" si="1"/>
        <v>3.985722784057109</v>
      </c>
      <c r="I158" s="23"/>
    </row>
    <row r="159" spans="1:9" s="33" customFormat="1" ht="31.5" customHeight="1" x14ac:dyDescent="0.35">
      <c r="A159" s="63" t="s">
        <v>253</v>
      </c>
      <c r="B159" s="36"/>
      <c r="C159" s="103" t="s">
        <v>382</v>
      </c>
      <c r="D159" s="103"/>
      <c r="E159" s="104"/>
      <c r="F159" s="67">
        <f>VLOOKUP(A159,[4]Штогрин!$A$12:$G$329,6,FALSE)</f>
        <v>1269.8</v>
      </c>
      <c r="G159" s="67">
        <f>VLOOKUP(A159,[4]Штогрин!$A$12:$G$329,7,FALSE)</f>
        <v>26.5</v>
      </c>
      <c r="H159" s="64">
        <f t="shared" ref="H159:H230" si="2">G159/F159%</f>
        <v>2.0869428256418332</v>
      </c>
      <c r="I159" s="23"/>
    </row>
    <row r="160" spans="1:9" s="33" customFormat="1" ht="59.25" customHeight="1" x14ac:dyDescent="0.35">
      <c r="A160" s="63" t="s">
        <v>254</v>
      </c>
      <c r="B160" s="36"/>
      <c r="C160" s="103" t="s">
        <v>255</v>
      </c>
      <c r="D160" s="103"/>
      <c r="E160" s="104"/>
      <c r="F160" s="67">
        <f>VLOOKUP(A160,[4]Штогрин!$A$12:$G$329,6,FALSE)</f>
        <v>75</v>
      </c>
      <c r="G160" s="67">
        <f>VLOOKUP(A160,[4]Штогрин!$A$12:$G$329,7,FALSE)</f>
        <v>27.1</v>
      </c>
      <c r="H160" s="64">
        <f t="shared" si="2"/>
        <v>36.133333333333333</v>
      </c>
      <c r="I160" s="23"/>
    </row>
    <row r="161" spans="1:9" s="33" customFormat="1" ht="30.75" customHeight="1" x14ac:dyDescent="0.35">
      <c r="A161" s="63" t="s">
        <v>256</v>
      </c>
      <c r="B161" s="130" t="s">
        <v>478</v>
      </c>
      <c r="C161" s="4" t="s">
        <v>383</v>
      </c>
      <c r="D161" s="4" t="s">
        <v>383</v>
      </c>
      <c r="E161" s="3" t="s">
        <v>383</v>
      </c>
      <c r="F161" s="67">
        <f>VLOOKUP(A161,[4]Штогрин!$A$12:$G$329,6,FALSE)</f>
        <v>41117.599999999999</v>
      </c>
      <c r="G161" s="67">
        <f>VLOOKUP(A161,[4]Штогрин!$A$12:$G$329,7,FALSE)</f>
        <v>36334.800000000003</v>
      </c>
      <c r="H161" s="64">
        <f t="shared" si="2"/>
        <v>88.367998132186713</v>
      </c>
      <c r="I161" s="23"/>
    </row>
    <row r="162" spans="1:9" s="35" customFormat="1" ht="42" customHeight="1" x14ac:dyDescent="0.35">
      <c r="A162" s="63" t="s">
        <v>257</v>
      </c>
      <c r="B162" s="56"/>
      <c r="C162" s="4" t="s">
        <v>411</v>
      </c>
      <c r="D162" s="4" t="s">
        <v>258</v>
      </c>
      <c r="E162" s="3" t="s">
        <v>258</v>
      </c>
      <c r="F162" s="67">
        <f>VLOOKUP(A162,[4]Штогрин!$A$12:$G$329,6,FALSE)</f>
        <v>40996.800000000003</v>
      </c>
      <c r="G162" s="67">
        <f>VLOOKUP(A162,[4]Штогрин!$A$12:$G$329,7,FALSE)</f>
        <v>36308.300000000003</v>
      </c>
      <c r="H162" s="64">
        <f t="shared" si="2"/>
        <v>88.563741560316913</v>
      </c>
      <c r="I162" s="23"/>
    </row>
    <row r="163" spans="1:9" s="35" customFormat="1" ht="45" customHeight="1" x14ac:dyDescent="0.35">
      <c r="A163" s="63" t="s">
        <v>259</v>
      </c>
      <c r="B163" s="56"/>
      <c r="C163" s="4" t="s">
        <v>479</v>
      </c>
      <c r="D163" s="4" t="s">
        <v>384</v>
      </c>
      <c r="E163" s="3" t="s">
        <v>384</v>
      </c>
      <c r="F163" s="67">
        <f>VLOOKUP(A163,[4]Штогрин!$A$12:$G$329,6,FALSE)</f>
        <v>110.6</v>
      </c>
      <c r="G163" s="67">
        <f>VLOOKUP(A163,[4]Штогрин!$A$12:$G$329,7,FALSE)</f>
        <v>0</v>
      </c>
      <c r="H163" s="64">
        <f t="shared" si="2"/>
        <v>0</v>
      </c>
      <c r="I163" s="23"/>
    </row>
    <row r="164" spans="1:9" s="35" customFormat="1" ht="31.5" customHeight="1" x14ac:dyDescent="0.35">
      <c r="A164" s="63" t="s">
        <v>260</v>
      </c>
      <c r="B164" s="56"/>
      <c r="C164" s="4" t="s">
        <v>412</v>
      </c>
      <c r="D164" s="4" t="s">
        <v>261</v>
      </c>
      <c r="E164" s="3" t="s">
        <v>261</v>
      </c>
      <c r="F164" s="67">
        <f>VLOOKUP(A164,[4]Штогрин!$A$12:$G$329,6,FALSE)</f>
        <v>10.199999999999999</v>
      </c>
      <c r="G164" s="67">
        <f>VLOOKUP(A164,[4]Штогрин!$A$12:$G$329,7,FALSE)</f>
        <v>26.5</v>
      </c>
      <c r="H164" s="64">
        <f t="shared" si="2"/>
        <v>259.80392156862746</v>
      </c>
      <c r="I164" s="23"/>
    </row>
    <row r="165" spans="1:9" s="35" customFormat="1" ht="73.5" customHeight="1" x14ac:dyDescent="0.35">
      <c r="A165" s="63" t="s">
        <v>262</v>
      </c>
      <c r="B165" s="6" t="s">
        <v>263</v>
      </c>
      <c r="C165" s="6"/>
      <c r="D165" s="6"/>
      <c r="E165" s="6"/>
      <c r="F165" s="67">
        <f>VLOOKUP(A165,[4]Штогрин!$A$12:$G$329,6,FALSE)</f>
        <v>17589.7</v>
      </c>
      <c r="G165" s="67">
        <f>VLOOKUP(A165,[4]Штогрин!$A$12:$G$329,7,FALSE)</f>
        <v>7673.0999999999995</v>
      </c>
      <c r="H165" s="64">
        <f t="shared" si="2"/>
        <v>43.622688277798929</v>
      </c>
      <c r="I165" s="23"/>
    </row>
    <row r="166" spans="1:9" s="35" customFormat="1" ht="57.75" customHeight="1" x14ac:dyDescent="0.35">
      <c r="A166" s="63" t="s">
        <v>264</v>
      </c>
      <c r="B166" s="57"/>
      <c r="C166" s="4" t="s">
        <v>385</v>
      </c>
      <c r="D166" s="109"/>
      <c r="E166" s="110"/>
      <c r="F166" s="67">
        <f>VLOOKUP(A166,[4]Штогрин!$A$12:$G$329,6,FALSE)</f>
        <v>9609.1</v>
      </c>
      <c r="G166" s="67">
        <f>VLOOKUP(A166,[4]Штогрин!$A$12:$G$329,7,FALSE)</f>
        <v>5181.3</v>
      </c>
      <c r="H166" s="64">
        <f t="shared" si="2"/>
        <v>53.920762610442182</v>
      </c>
      <c r="I166" s="23"/>
    </row>
    <row r="167" spans="1:9" s="35" customFormat="1" ht="60" customHeight="1" x14ac:dyDescent="0.35">
      <c r="A167" s="63" t="s">
        <v>265</v>
      </c>
      <c r="B167" s="57"/>
      <c r="C167" s="4" t="s">
        <v>386</v>
      </c>
      <c r="D167" s="111" t="s">
        <v>386</v>
      </c>
      <c r="E167" s="112" t="s">
        <v>386</v>
      </c>
      <c r="F167" s="67">
        <f>VLOOKUP(A167,[4]Штогрин!$A$12:$G$329,6,FALSE)</f>
        <v>12.2</v>
      </c>
      <c r="G167" s="67">
        <f>VLOOKUP(A167,[4]Штогрин!$A$12:$G$329,7,FALSE)</f>
        <v>5.6</v>
      </c>
      <c r="H167" s="64">
        <f t="shared" si="2"/>
        <v>45.901639344262293</v>
      </c>
      <c r="I167" s="23"/>
    </row>
    <row r="168" spans="1:9" s="35" customFormat="1" ht="60" customHeight="1" x14ac:dyDescent="0.35">
      <c r="A168" s="63" t="s">
        <v>79</v>
      </c>
      <c r="B168" s="57"/>
      <c r="C168" s="4" t="s">
        <v>387</v>
      </c>
      <c r="D168" s="4"/>
      <c r="E168" s="3"/>
      <c r="F168" s="67">
        <f>VLOOKUP(A168,[4]Штогрин!$A$12:$G$329,6,FALSE)</f>
        <v>5099.8999999999996</v>
      </c>
      <c r="G168" s="67">
        <f>VLOOKUP(A168,[4]Штогрин!$A$12:$G$329,7,FALSE)</f>
        <v>666.9</v>
      </c>
      <c r="H168" s="64">
        <f t="shared" si="2"/>
        <v>13.076726994646954</v>
      </c>
      <c r="I168" s="23"/>
    </row>
    <row r="169" spans="1:9" s="35" customFormat="1" ht="30.75" customHeight="1" x14ac:dyDescent="0.35">
      <c r="A169" s="63" t="s">
        <v>513</v>
      </c>
      <c r="B169" s="57"/>
      <c r="C169" s="4" t="s">
        <v>514</v>
      </c>
      <c r="D169" s="109"/>
      <c r="E169" s="110"/>
      <c r="F169" s="67">
        <f>VLOOKUP(A169,[4]Штогрин!$A$12:$G$329,6,FALSE)</f>
        <v>180.9</v>
      </c>
      <c r="G169" s="67">
        <f>VLOOKUP(A169,[4]Штогрин!$A$12:$G$329,7,FALSE)</f>
        <v>124.9</v>
      </c>
      <c r="H169" s="64">
        <f t="shared" si="2"/>
        <v>69.043670536207841</v>
      </c>
      <c r="I169" s="23"/>
    </row>
    <row r="170" spans="1:9" s="35" customFormat="1" ht="98.25" customHeight="1" x14ac:dyDescent="0.35">
      <c r="A170" s="63" t="s">
        <v>266</v>
      </c>
      <c r="B170" s="57"/>
      <c r="C170" s="4" t="s">
        <v>267</v>
      </c>
      <c r="D170" s="109"/>
      <c r="E170" s="110"/>
      <c r="F170" s="67">
        <f>VLOOKUP(A170,[4]Штогрин!$A$12:$G$329,6,FALSE)</f>
        <v>5.8</v>
      </c>
      <c r="G170" s="67">
        <f>VLOOKUP(A170,[4]Штогрин!$A$12:$G$329,7,FALSE)</f>
        <v>9.9</v>
      </c>
      <c r="H170" s="64">
        <f t="shared" si="2"/>
        <v>170.68965517241381</v>
      </c>
      <c r="I170" s="23"/>
    </row>
    <row r="171" spans="1:9" s="35" customFormat="1" ht="36" customHeight="1" x14ac:dyDescent="0.35">
      <c r="A171" s="63" t="s">
        <v>268</v>
      </c>
      <c r="B171" s="57"/>
      <c r="C171" s="4" t="s">
        <v>269</v>
      </c>
      <c r="D171" s="109"/>
      <c r="E171" s="110"/>
      <c r="F171" s="67">
        <f>VLOOKUP(A171,[4]Штогрин!$A$12:$G$329,6,FALSE)</f>
        <v>2573.8000000000002</v>
      </c>
      <c r="G171" s="67">
        <f>VLOOKUP(A171,[4]Штогрин!$A$12:$G$329,7,FALSE)</f>
        <v>1585.1</v>
      </c>
      <c r="H171" s="64">
        <f t="shared" si="2"/>
        <v>61.585981816768971</v>
      </c>
      <c r="I171" s="23"/>
    </row>
    <row r="172" spans="1:9" s="35" customFormat="1" ht="86.25" customHeight="1" x14ac:dyDescent="0.35">
      <c r="A172" s="63" t="s">
        <v>270</v>
      </c>
      <c r="B172" s="57"/>
      <c r="C172" s="4" t="s">
        <v>271</v>
      </c>
      <c r="D172" s="109"/>
      <c r="E172" s="110"/>
      <c r="F172" s="67">
        <f>VLOOKUP(A172,[4]Штогрин!$A$12:$G$329,6,FALSE)</f>
        <v>108.1</v>
      </c>
      <c r="G172" s="67">
        <f>VLOOKUP(A172,[4]Штогрин!$A$12:$G$329,7,FALSE)</f>
        <v>99.3</v>
      </c>
      <c r="H172" s="64">
        <f t="shared" si="2"/>
        <v>91.859389454209065</v>
      </c>
      <c r="I172" s="23"/>
    </row>
    <row r="173" spans="1:9" s="35" customFormat="1" ht="69" customHeight="1" x14ac:dyDescent="0.35">
      <c r="A173" s="75" t="s">
        <v>272</v>
      </c>
      <c r="B173" s="6" t="s">
        <v>273</v>
      </c>
      <c r="C173" s="131"/>
      <c r="D173" s="131"/>
      <c r="E173" s="131"/>
      <c r="F173" s="67">
        <f>VLOOKUP(A173,[4]Штогрин!$A$12:$G$329,6,FALSE)</f>
        <v>23.4</v>
      </c>
      <c r="G173" s="67">
        <f>VLOOKUP(A173,[4]Штогрин!$A$12:$G$329,7,FALSE)</f>
        <v>78.3</v>
      </c>
      <c r="H173" s="64">
        <f t="shared" si="2"/>
        <v>334.61538461538464</v>
      </c>
      <c r="I173" s="23"/>
    </row>
    <row r="174" spans="1:9" s="35" customFormat="1" ht="42.75" customHeight="1" x14ac:dyDescent="0.35">
      <c r="A174" s="63" t="s">
        <v>80</v>
      </c>
      <c r="B174" s="6" t="s">
        <v>388</v>
      </c>
      <c r="C174" s="105"/>
      <c r="D174" s="105"/>
      <c r="E174" s="105"/>
      <c r="F174" s="67">
        <f>VLOOKUP(A174,[4]Штогрин!$A$12:$G$329,6,FALSE)</f>
        <v>3727.1</v>
      </c>
      <c r="G174" s="67">
        <f>VLOOKUP(A174,[4]Штогрин!$A$12:$G$329,7,FALSE)</f>
        <v>6732.9</v>
      </c>
      <c r="H174" s="64">
        <f t="shared" si="2"/>
        <v>180.6471519411875</v>
      </c>
      <c r="I174" s="23"/>
    </row>
    <row r="175" spans="1:9" s="35" customFormat="1" ht="75" customHeight="1" x14ac:dyDescent="0.35">
      <c r="A175" s="63" t="s">
        <v>274</v>
      </c>
      <c r="B175" s="130" t="s">
        <v>275</v>
      </c>
      <c r="C175" s="4"/>
      <c r="D175" s="4"/>
      <c r="E175" s="3"/>
      <c r="F175" s="67">
        <f>VLOOKUP(A175,[4]Штогрин!$A$12:$G$329,6,FALSE)</f>
        <v>4312.8</v>
      </c>
      <c r="G175" s="67">
        <f>VLOOKUP(A175,[4]Штогрин!$A$12:$G$329,7,FALSE)</f>
        <v>2390.7003999999997</v>
      </c>
      <c r="H175" s="64">
        <f t="shared" si="2"/>
        <v>55.432674828417724</v>
      </c>
      <c r="I175" s="23"/>
    </row>
    <row r="176" spans="1:9" s="35" customFormat="1" ht="48" customHeight="1" x14ac:dyDescent="0.35">
      <c r="A176" s="63" t="s">
        <v>81</v>
      </c>
      <c r="B176" s="57"/>
      <c r="C176" s="4" t="s">
        <v>276</v>
      </c>
      <c r="D176" s="4"/>
      <c r="E176" s="3"/>
      <c r="F176" s="67">
        <f>VLOOKUP(A176,[4]Штогрин!$A$12:$G$329,6,FALSE)</f>
        <v>2541.9</v>
      </c>
      <c r="G176" s="67">
        <f>VLOOKUP(A176,[4]Штогрин!$A$12:$G$329,7,FALSE)</f>
        <v>2278.8000000000002</v>
      </c>
      <c r="H176" s="64">
        <f t="shared" si="2"/>
        <v>89.649474802313236</v>
      </c>
      <c r="I176" s="23"/>
    </row>
    <row r="177" spans="1:9" s="35" customFormat="1" ht="36" customHeight="1" x14ac:dyDescent="0.35">
      <c r="A177" s="63" t="s">
        <v>425</v>
      </c>
      <c r="B177" s="57"/>
      <c r="C177" s="4" t="s">
        <v>426</v>
      </c>
      <c r="D177" s="4"/>
      <c r="E177" s="3"/>
      <c r="F177" s="73">
        <f>VLOOKUP(A177,[4]Штогрин!$A$12:$G$329,6,FALSE)</f>
        <v>2.5000000000000001E-2</v>
      </c>
      <c r="G177" s="67">
        <f>VLOOKUP(A177,[4]Штогрин!$A$12:$G$329,7,FALSE)</f>
        <v>0.16700000000000001</v>
      </c>
      <c r="H177" s="64">
        <f t="shared" si="2"/>
        <v>668</v>
      </c>
      <c r="I177" s="23"/>
    </row>
    <row r="178" spans="1:9" s="35" customFormat="1" ht="31.5" customHeight="1" x14ac:dyDescent="0.35">
      <c r="A178" s="63" t="s">
        <v>515</v>
      </c>
      <c r="B178" s="57"/>
      <c r="C178" s="4" t="s">
        <v>516</v>
      </c>
      <c r="D178" s="4"/>
      <c r="E178" s="3"/>
      <c r="F178" s="67">
        <f>VLOOKUP(A178,[4]Штогрин!$A$12:$G$329,6,FALSE)</f>
        <v>1.2</v>
      </c>
      <c r="G178" s="67">
        <f>VLOOKUP(A178,[4]Штогрин!$A$12:$G$329,7,FALSE)</f>
        <v>4.5999999999999996</v>
      </c>
      <c r="H178" s="64">
        <f t="shared" si="2"/>
        <v>383.33333333333331</v>
      </c>
      <c r="I178" s="23"/>
    </row>
    <row r="179" spans="1:9" s="35" customFormat="1" ht="72.75" customHeight="1" x14ac:dyDescent="0.35">
      <c r="A179" s="63" t="s">
        <v>82</v>
      </c>
      <c r="B179" s="57"/>
      <c r="C179" s="4" t="s">
        <v>277</v>
      </c>
      <c r="D179" s="4"/>
      <c r="E179" s="3"/>
      <c r="F179" s="67">
        <f>VLOOKUP(A179,[4]Штогрин!$A$12:$G$329,6,FALSE)</f>
        <v>1754</v>
      </c>
      <c r="G179" s="67">
        <f>VLOOKUP(A179,[4]Штогрин!$A$12:$G$329,7,FALSE)</f>
        <v>100.1</v>
      </c>
      <c r="H179" s="64">
        <f t="shared" si="2"/>
        <v>5.7069555302166473</v>
      </c>
      <c r="I179" s="23"/>
    </row>
    <row r="180" spans="1:9" s="35" customFormat="1" ht="51" customHeight="1" x14ac:dyDescent="0.35">
      <c r="A180" s="63" t="s">
        <v>83</v>
      </c>
      <c r="B180" s="57"/>
      <c r="C180" s="4" t="s">
        <v>278</v>
      </c>
      <c r="D180" s="4"/>
      <c r="E180" s="3"/>
      <c r="F180" s="67">
        <f>VLOOKUP(A180,[4]Штогрин!$A$12:$G$329,6,FALSE)</f>
        <v>0.7</v>
      </c>
      <c r="G180" s="67">
        <f>VLOOKUP(A180,[4]Штогрин!$A$12:$G$329,7,FALSE)</f>
        <v>0.9</v>
      </c>
      <c r="H180" s="64">
        <f t="shared" si="2"/>
        <v>128.57142857142858</v>
      </c>
      <c r="I180" s="23"/>
    </row>
    <row r="181" spans="1:9" s="35" customFormat="1" ht="41.25" customHeight="1" x14ac:dyDescent="0.35">
      <c r="A181" s="63" t="s">
        <v>517</v>
      </c>
      <c r="B181" s="57"/>
      <c r="C181" s="4" t="s">
        <v>518</v>
      </c>
      <c r="D181" s="4"/>
      <c r="E181" s="3"/>
      <c r="F181" s="67">
        <f>VLOOKUP(A181,[4]Штогрин!$A$12:$G$329,6,FALSE)</f>
        <v>15</v>
      </c>
      <c r="G181" s="67">
        <f>VLOOKUP(A181,[4]Штогрин!$A$12:$G$329,7,FALSE)</f>
        <v>6</v>
      </c>
      <c r="H181" s="64">
        <f t="shared" si="2"/>
        <v>40</v>
      </c>
      <c r="I181" s="23"/>
    </row>
    <row r="182" spans="1:9" s="35" customFormat="1" ht="54.75" customHeight="1" x14ac:dyDescent="0.35">
      <c r="A182" s="63" t="s">
        <v>279</v>
      </c>
      <c r="B182" s="6" t="s">
        <v>480</v>
      </c>
      <c r="C182" s="105"/>
      <c r="D182" s="105"/>
      <c r="E182" s="105"/>
      <c r="F182" s="67">
        <f>VLOOKUP(A182,[4]Штогрин!$A$12:$G$329,6,FALSE)</f>
        <v>4.4000000000000004</v>
      </c>
      <c r="G182" s="67">
        <f>VLOOKUP(A182,[4]Штогрин!$A$12:$G$329,7,FALSE)</f>
        <v>1.1000000000000001</v>
      </c>
      <c r="H182" s="64">
        <f t="shared" si="2"/>
        <v>25</v>
      </c>
      <c r="I182" s="23"/>
    </row>
    <row r="183" spans="1:9" s="35" customFormat="1" ht="48.75" customHeight="1" x14ac:dyDescent="0.35">
      <c r="A183" s="63" t="s">
        <v>577</v>
      </c>
      <c r="B183" s="6" t="s">
        <v>414</v>
      </c>
      <c r="C183" s="105"/>
      <c r="D183" s="105"/>
      <c r="E183" s="105"/>
      <c r="F183" s="67">
        <f>VLOOKUP(A183,[4]Штогрин!$A$12:$G$329,6,FALSE)</f>
        <v>103.5</v>
      </c>
      <c r="G183" s="67">
        <f>VLOOKUP(A183,[4]Штогрин!$A$12:$G$329,7,FALSE)</f>
        <v>51.6</v>
      </c>
      <c r="H183" s="64">
        <f t="shared" si="2"/>
        <v>49.855072463768124</v>
      </c>
      <c r="I183" s="23"/>
    </row>
    <row r="184" spans="1:9" s="35" customFormat="1" ht="17.25" customHeight="1" x14ac:dyDescent="0.35">
      <c r="A184" s="63" t="s">
        <v>578</v>
      </c>
      <c r="B184" s="6" t="s">
        <v>361</v>
      </c>
      <c r="C184" s="105"/>
      <c r="D184" s="105"/>
      <c r="E184" s="105"/>
      <c r="F184" s="67">
        <f>VLOOKUP(A184,[4]Штогрин!$A$12:$G$329,6,FALSE)</f>
        <v>2366.8000000000002</v>
      </c>
      <c r="G184" s="67">
        <f>VLOOKUP(A184,[4]Штогрин!$A$12:$G$329,7,FALSE)</f>
        <v>1415.7</v>
      </c>
      <c r="H184" s="64">
        <f t="shared" si="2"/>
        <v>59.814940003380087</v>
      </c>
      <c r="I184" s="23"/>
    </row>
    <row r="185" spans="1:9" s="35" customFormat="1" ht="18.75" customHeight="1" x14ac:dyDescent="0.35">
      <c r="A185" s="65" t="s">
        <v>84</v>
      </c>
      <c r="B185" s="5" t="s">
        <v>173</v>
      </c>
      <c r="C185" s="5"/>
      <c r="D185" s="5"/>
      <c r="E185" s="5"/>
      <c r="F185" s="68">
        <f>VLOOKUP(A185,[4]Штогрин!$A$12:$G$329,6,FALSE)</f>
        <v>447158.7</v>
      </c>
      <c r="G185" s="68">
        <f>VLOOKUP(A185,[4]Штогрин!$A$12:$G$329,7,FALSE)</f>
        <v>198249.7</v>
      </c>
      <c r="H185" s="66">
        <f t="shared" si="2"/>
        <v>44.335422748120521</v>
      </c>
      <c r="I185" s="23"/>
    </row>
    <row r="186" spans="1:9" s="35" customFormat="1" ht="21.75" customHeight="1" x14ac:dyDescent="0.35">
      <c r="A186" s="63" t="s">
        <v>85</v>
      </c>
      <c r="B186" s="6" t="s">
        <v>280</v>
      </c>
      <c r="C186" s="105"/>
      <c r="D186" s="105"/>
      <c r="E186" s="105"/>
      <c r="F186" s="67">
        <f>VLOOKUP(A186,[4]Штогрин!$A$12:$G$329,6,FALSE)</f>
        <v>780.3</v>
      </c>
      <c r="G186" s="67">
        <f>VLOOKUP(A186,[4]Штогрин!$A$12:$G$329,7,FALSE)</f>
        <v>417.9</v>
      </c>
      <c r="H186" s="64">
        <f t="shared" si="2"/>
        <v>53.556324490580543</v>
      </c>
      <c r="I186" s="23"/>
    </row>
    <row r="187" spans="1:9" s="35" customFormat="1" ht="35.25" customHeight="1" x14ac:dyDescent="0.35">
      <c r="A187" s="76" t="s">
        <v>281</v>
      </c>
      <c r="B187" s="80"/>
      <c r="C187" s="132" t="s">
        <v>282</v>
      </c>
      <c r="D187" s="132"/>
      <c r="E187" s="133"/>
      <c r="F187" s="67">
        <f>VLOOKUP(A187,[4]Штогрин!$A$12:$G$329,6,FALSE)</f>
        <v>203.5</v>
      </c>
      <c r="G187" s="67">
        <f>VLOOKUP(A187,[4]Штогрин!$A$12:$G$329,7,FALSE)</f>
        <v>65.7</v>
      </c>
      <c r="H187" s="64">
        <f t="shared" si="2"/>
        <v>32.285012285012286</v>
      </c>
      <c r="I187" s="23"/>
    </row>
    <row r="188" spans="1:9" s="35" customFormat="1" ht="21" customHeight="1" x14ac:dyDescent="0.35">
      <c r="A188" s="76" t="s">
        <v>283</v>
      </c>
      <c r="B188" s="80"/>
      <c r="C188" s="132" t="s">
        <v>284</v>
      </c>
      <c r="D188" s="132"/>
      <c r="E188" s="133"/>
      <c r="F188" s="67">
        <f>VLOOKUP(A188,[4]Штогрин!$A$12:$G$329,6,FALSE)</f>
        <v>165.9</v>
      </c>
      <c r="G188" s="67">
        <f>VLOOKUP(A188,[4]Штогрин!$A$12:$G$329,7,FALSE)</f>
        <v>74</v>
      </c>
      <c r="H188" s="64">
        <f t="shared" si="2"/>
        <v>44.605183845690171</v>
      </c>
      <c r="I188" s="23"/>
    </row>
    <row r="189" spans="1:9" s="35" customFormat="1" ht="24.75" customHeight="1" x14ac:dyDescent="0.35">
      <c r="A189" s="76" t="s">
        <v>285</v>
      </c>
      <c r="B189" s="80"/>
      <c r="C189" s="132" t="s">
        <v>286</v>
      </c>
      <c r="D189" s="132"/>
      <c r="E189" s="133"/>
      <c r="F189" s="67">
        <f>VLOOKUP(A189,[4]Штогрин!$A$12:$G$329,6,FALSE)</f>
        <v>386</v>
      </c>
      <c r="G189" s="67">
        <f>VLOOKUP(A189,[4]Штогрин!$A$12:$G$329,7,FALSE)</f>
        <v>266.7</v>
      </c>
      <c r="H189" s="64">
        <f t="shared" si="2"/>
        <v>69.093264248704656</v>
      </c>
      <c r="I189" s="23"/>
    </row>
    <row r="190" spans="1:9" s="35" customFormat="1" ht="24.75" customHeight="1" x14ac:dyDescent="0.35">
      <c r="A190" s="76" t="s">
        <v>579</v>
      </c>
      <c r="B190" s="80"/>
      <c r="C190" s="59"/>
      <c r="D190" s="132" t="s">
        <v>580</v>
      </c>
      <c r="E190" s="133"/>
      <c r="F190" s="67">
        <f>VLOOKUP(A190,[4]Штогрин!$A$12:$G$329,6,FALSE)</f>
        <v>370.6</v>
      </c>
      <c r="G190" s="67">
        <f>VLOOKUP(A190,[4]Штогрин!$A$12:$G$329,7,FALSE)</f>
        <v>232.2</v>
      </c>
      <c r="H190" s="64">
        <f t="shared" si="2"/>
        <v>62.65515380464111</v>
      </c>
      <c r="I190" s="23"/>
    </row>
    <row r="191" spans="1:9" s="35" customFormat="1" ht="24.75" customHeight="1" x14ac:dyDescent="0.35">
      <c r="A191" s="76" t="s">
        <v>581</v>
      </c>
      <c r="B191" s="80"/>
      <c r="C191" s="59"/>
      <c r="D191" s="132" t="s">
        <v>582</v>
      </c>
      <c r="E191" s="133"/>
      <c r="F191" s="67">
        <f>VLOOKUP(A191,[4]Штогрин!$A$12:$G$329,6,FALSE)</f>
        <v>15.4</v>
      </c>
      <c r="G191" s="67">
        <f>VLOOKUP(A191,[4]Штогрин!$A$12:$G$329,7,FALSE)</f>
        <v>34.6</v>
      </c>
      <c r="H191" s="64">
        <f t="shared" si="2"/>
        <v>224.67532467532467</v>
      </c>
      <c r="I191" s="23"/>
    </row>
    <row r="192" spans="1:9" s="35" customFormat="1" ht="38.25" customHeight="1" x14ac:dyDescent="0.35">
      <c r="A192" s="76" t="s">
        <v>287</v>
      </c>
      <c r="B192" s="80"/>
      <c r="C192" s="132" t="s">
        <v>389</v>
      </c>
      <c r="D192" s="132"/>
      <c r="E192" s="133"/>
      <c r="F192" s="67">
        <f>VLOOKUP(A192,[4]Штогрин!$A$12:$G$329,6,FALSE)</f>
        <v>25</v>
      </c>
      <c r="G192" s="67">
        <f>VLOOKUP(A192,[4]Штогрин!$A$12:$G$329,7,FALSE)</f>
        <v>11.5</v>
      </c>
      <c r="H192" s="64">
        <f t="shared" si="2"/>
        <v>46</v>
      </c>
      <c r="I192" s="23"/>
    </row>
    <row r="193" spans="1:9" s="35" customFormat="1" ht="13.5" x14ac:dyDescent="0.35">
      <c r="A193" s="63" t="s">
        <v>288</v>
      </c>
      <c r="B193" s="6" t="s">
        <v>289</v>
      </c>
      <c r="C193" s="6"/>
      <c r="D193" s="6"/>
      <c r="E193" s="6"/>
      <c r="F193" s="67">
        <f>VLOOKUP(A193,[4]Штогрин!$A$12:$G$329,6,FALSE)</f>
        <v>41496.300000000003</v>
      </c>
      <c r="G193" s="67">
        <f>VLOOKUP(A193,[4]Штогрин!$A$12:$G$329,7,FALSE)</f>
        <v>23791.7</v>
      </c>
      <c r="H193" s="64">
        <f t="shared" si="2"/>
        <v>57.334509341796739</v>
      </c>
      <c r="I193" s="23"/>
    </row>
    <row r="194" spans="1:9" s="35" customFormat="1" ht="68.25" customHeight="1" x14ac:dyDescent="0.35">
      <c r="A194" s="63" t="s">
        <v>86</v>
      </c>
      <c r="B194" s="56"/>
      <c r="C194" s="4" t="s">
        <v>290</v>
      </c>
      <c r="D194" s="109"/>
      <c r="E194" s="110"/>
      <c r="F194" s="67">
        <f>VLOOKUP(A194,[4]Штогрин!$A$12:$G$329,6,FALSE)</f>
        <v>40109.9</v>
      </c>
      <c r="G194" s="67">
        <f>VLOOKUP(A194,[4]Штогрин!$A$12:$G$329,7,FALSE)</f>
        <v>22108.3</v>
      </c>
      <c r="H194" s="64">
        <f t="shared" si="2"/>
        <v>55.119309696608568</v>
      </c>
      <c r="I194" s="23"/>
    </row>
    <row r="195" spans="1:9" s="35" customFormat="1" ht="24" customHeight="1" x14ac:dyDescent="0.35">
      <c r="A195" s="63" t="s">
        <v>87</v>
      </c>
      <c r="B195" s="56"/>
      <c r="C195" s="4" t="s">
        <v>88</v>
      </c>
      <c r="D195" s="4"/>
      <c r="E195" s="3"/>
      <c r="F195" s="67">
        <f>VLOOKUP(A195,[4]Штогрин!$A$12:$G$329,6,FALSE)</f>
        <v>816</v>
      </c>
      <c r="G195" s="67">
        <f>VLOOKUP(A195,[4]Штогрин!$A$12:$G$329,7,FALSE)</f>
        <v>354.2</v>
      </c>
      <c r="H195" s="64">
        <f t="shared" si="2"/>
        <v>43.406862745098039</v>
      </c>
      <c r="I195" s="23"/>
    </row>
    <row r="196" spans="1:9" s="35" customFormat="1" ht="30" customHeight="1" x14ac:dyDescent="0.35">
      <c r="A196" s="63" t="s">
        <v>89</v>
      </c>
      <c r="B196" s="56"/>
      <c r="C196" s="4" t="s">
        <v>291</v>
      </c>
      <c r="D196" s="109"/>
      <c r="E196" s="110"/>
      <c r="F196" s="67">
        <f>VLOOKUP(A196,[4]Штогрин!$A$12:$G$329,6,FALSE)</f>
        <v>11.8</v>
      </c>
      <c r="G196" s="67">
        <f>VLOOKUP(A196,[4]Штогрин!$A$12:$G$329,7,FALSE)</f>
        <v>12.2</v>
      </c>
      <c r="H196" s="64">
        <f t="shared" si="2"/>
        <v>103.38983050847456</v>
      </c>
      <c r="I196" s="23"/>
    </row>
    <row r="197" spans="1:9" s="35" customFormat="1" ht="59.25" customHeight="1" x14ac:dyDescent="0.35">
      <c r="A197" s="63" t="s">
        <v>90</v>
      </c>
      <c r="B197" s="56"/>
      <c r="C197" s="4" t="s">
        <v>292</v>
      </c>
      <c r="D197" s="109"/>
      <c r="E197" s="110"/>
      <c r="F197" s="67">
        <f>VLOOKUP(A197,[4]Штогрин!$A$12:$G$329,6,FALSE)</f>
        <v>331.2</v>
      </c>
      <c r="G197" s="67">
        <f>VLOOKUP(A197,[4]Штогрин!$A$12:$G$329,7,FALSE)</f>
        <v>159.19999999999999</v>
      </c>
      <c r="H197" s="64">
        <f t="shared" si="2"/>
        <v>48.067632850241544</v>
      </c>
      <c r="I197" s="23"/>
    </row>
    <row r="198" spans="1:9" s="35" customFormat="1" ht="84.75" customHeight="1" x14ac:dyDescent="0.35">
      <c r="A198" s="63" t="s">
        <v>540</v>
      </c>
      <c r="B198" s="56"/>
      <c r="C198" s="4" t="s">
        <v>541</v>
      </c>
      <c r="D198" s="4"/>
      <c r="E198" s="3"/>
      <c r="F198" s="67">
        <f>VLOOKUP(A198,[4]Штогрин!$A$12:$G$329,6,FALSE)</f>
        <v>0</v>
      </c>
      <c r="G198" s="67">
        <f>VLOOKUP(A198,[4]Штогрин!$A$12:$G$329,7,FALSE)</f>
        <v>1021.2</v>
      </c>
      <c r="H198" s="69" t="e">
        <f t="shared" si="2"/>
        <v>#DIV/0!</v>
      </c>
      <c r="I198" s="23"/>
    </row>
    <row r="199" spans="1:9" s="35" customFormat="1" ht="66" customHeight="1" x14ac:dyDescent="0.35">
      <c r="A199" s="63" t="s">
        <v>91</v>
      </c>
      <c r="B199" s="56"/>
      <c r="C199" s="4" t="s">
        <v>92</v>
      </c>
      <c r="D199" s="4"/>
      <c r="E199" s="3"/>
      <c r="F199" s="67">
        <f>VLOOKUP(A199,[4]Штогрин!$A$12:$G$329,6,FALSE)</f>
        <v>192.8</v>
      </c>
      <c r="G199" s="67">
        <f>VLOOKUP(A199,[4]Штогрин!$A$12:$G$329,7,FALSE)</f>
        <v>92.5</v>
      </c>
      <c r="H199" s="64">
        <f t="shared" si="2"/>
        <v>47.977178423236509</v>
      </c>
      <c r="I199" s="23"/>
    </row>
    <row r="200" spans="1:9" s="35" customFormat="1" ht="27.75" customHeight="1" x14ac:dyDescent="0.35">
      <c r="A200" s="63" t="s">
        <v>93</v>
      </c>
      <c r="B200" s="56"/>
      <c r="C200" s="4" t="s">
        <v>293</v>
      </c>
      <c r="D200" s="109"/>
      <c r="E200" s="110"/>
      <c r="F200" s="67">
        <f>VLOOKUP(A200,[4]Штогрин!$A$12:$G$329,6,FALSE)</f>
        <v>34.6</v>
      </c>
      <c r="G200" s="67">
        <f>VLOOKUP(A200,[4]Штогрин!$A$12:$G$329,7,FALSE)</f>
        <v>44.1</v>
      </c>
      <c r="H200" s="64">
        <f t="shared" si="2"/>
        <v>127.45664739884393</v>
      </c>
      <c r="I200" s="23"/>
    </row>
    <row r="201" spans="1:9" s="35" customFormat="1" ht="32.25" customHeight="1" x14ac:dyDescent="0.35">
      <c r="A201" s="63" t="s">
        <v>94</v>
      </c>
      <c r="B201" s="6" t="s">
        <v>294</v>
      </c>
      <c r="C201" s="105"/>
      <c r="D201" s="105"/>
      <c r="E201" s="105"/>
      <c r="F201" s="67">
        <f>VLOOKUP(A201,[4]Штогрин!$A$12:$G$329,6,FALSE)</f>
        <v>1645.9</v>
      </c>
      <c r="G201" s="67">
        <f>VLOOKUP(A201,[4]Штогрин!$A$12:$G$329,7,FALSE)</f>
        <v>479.7</v>
      </c>
      <c r="H201" s="64">
        <f t="shared" si="2"/>
        <v>29.145148550944771</v>
      </c>
      <c r="I201" s="23"/>
    </row>
    <row r="202" spans="1:9" s="35" customFormat="1" ht="15" x14ac:dyDescent="0.35">
      <c r="A202" s="63" t="s">
        <v>95</v>
      </c>
      <c r="B202" s="6" t="s">
        <v>295</v>
      </c>
      <c r="C202" s="105"/>
      <c r="D202" s="105"/>
      <c r="E202" s="105"/>
      <c r="F202" s="67">
        <f>VLOOKUP(A202,[4]Штогрин!$A$12:$G$329,6,FALSE)</f>
        <v>37323</v>
      </c>
      <c r="G202" s="67">
        <f>VLOOKUP(A202,[4]Штогрин!$A$12:$G$329,7,FALSE)</f>
        <v>16623</v>
      </c>
      <c r="H202" s="64">
        <f t="shared" si="2"/>
        <v>44.538220400289362</v>
      </c>
      <c r="I202" s="23"/>
    </row>
    <row r="203" spans="1:9" s="35" customFormat="1" ht="16.5" customHeight="1" x14ac:dyDescent="0.35">
      <c r="A203" s="63" t="s">
        <v>601</v>
      </c>
      <c r="B203" s="56"/>
      <c r="C203" s="4" t="s">
        <v>296</v>
      </c>
      <c r="D203" s="109"/>
      <c r="E203" s="110"/>
      <c r="F203" s="67">
        <f>VLOOKUP(A203,[4]Штогрин!$A$12:$G$329,6,FALSE)</f>
        <v>37298</v>
      </c>
      <c r="G203" s="67">
        <f>VLOOKUP(A203,[4]Штогрин!$A$12:$G$329,7,FALSE)</f>
        <v>16620.5</v>
      </c>
      <c r="H203" s="64">
        <f t="shared" si="2"/>
        <v>44.561370582873074</v>
      </c>
      <c r="I203" s="23"/>
    </row>
    <row r="204" spans="1:9" s="39" customFormat="1" ht="42" customHeight="1" x14ac:dyDescent="0.35">
      <c r="A204" s="63" t="s">
        <v>96</v>
      </c>
      <c r="B204" s="80"/>
      <c r="C204" s="54"/>
      <c r="D204" s="4" t="s">
        <v>297</v>
      </c>
      <c r="E204" s="3"/>
      <c r="F204" s="67">
        <f>VLOOKUP(A204,[4]Штогрин!$A$12:$G$329,6,FALSE)</f>
        <v>3100.8</v>
      </c>
      <c r="G204" s="67">
        <f>VLOOKUP(A204,[4]Штогрин!$A$12:$G$329,7,FALSE)</f>
        <v>907.7</v>
      </c>
      <c r="H204" s="64">
        <f t="shared" si="2"/>
        <v>29.273090815273477</v>
      </c>
      <c r="I204" s="23"/>
    </row>
    <row r="205" spans="1:9" s="35" customFormat="1" ht="31.5" customHeight="1" x14ac:dyDescent="0.35">
      <c r="A205" s="63" t="s">
        <v>97</v>
      </c>
      <c r="B205" s="80"/>
      <c r="C205" s="54"/>
      <c r="D205" s="4" t="s">
        <v>298</v>
      </c>
      <c r="E205" s="3"/>
      <c r="F205" s="67">
        <f>VLOOKUP(A205,[4]Штогрин!$A$12:$G$329,6,FALSE)</f>
        <v>34197.199999999997</v>
      </c>
      <c r="G205" s="67">
        <f>VLOOKUP(A205,[4]Штогрин!$A$12:$G$329,7,FALSE)</f>
        <v>15712.9</v>
      </c>
      <c r="H205" s="64">
        <f t="shared" si="2"/>
        <v>45.947913864292985</v>
      </c>
      <c r="I205" s="23"/>
    </row>
    <row r="206" spans="1:9" s="41" customFormat="1" ht="27.75" customHeight="1" x14ac:dyDescent="0.35">
      <c r="A206" s="63" t="s">
        <v>299</v>
      </c>
      <c r="B206" s="80"/>
      <c r="C206" s="137" t="s">
        <v>300</v>
      </c>
      <c r="D206" s="138"/>
      <c r="E206" s="139"/>
      <c r="F206" s="67">
        <f>VLOOKUP(A206,[4]Штогрин!$A$12:$G$329,6,FALSE)</f>
        <v>25</v>
      </c>
      <c r="G206" s="67">
        <f>VLOOKUP(A206,[4]Штогрин!$A$12:$G$329,7,FALSE)</f>
        <v>2.5</v>
      </c>
      <c r="H206" s="64">
        <f t="shared" si="2"/>
        <v>10</v>
      </c>
      <c r="I206" s="40"/>
    </row>
    <row r="207" spans="1:9" s="35" customFormat="1" ht="42.75" customHeight="1" x14ac:dyDescent="0.35">
      <c r="A207" s="76" t="s">
        <v>98</v>
      </c>
      <c r="B207" s="80"/>
      <c r="C207" s="83"/>
      <c r="D207" s="4" t="s">
        <v>301</v>
      </c>
      <c r="E207" s="3"/>
      <c r="F207" s="67">
        <f>VLOOKUP(A207,[4]Штогрин!$A$12:$G$329,6,FALSE)</f>
        <v>25</v>
      </c>
      <c r="G207" s="67">
        <f>VLOOKUP(A207,[4]Штогрин!$A$12:$G$329,7,FALSE)</f>
        <v>2.5</v>
      </c>
      <c r="H207" s="64">
        <f t="shared" si="2"/>
        <v>10</v>
      </c>
      <c r="I207" s="23"/>
    </row>
    <row r="208" spans="1:9" s="35" customFormat="1" ht="30" customHeight="1" x14ac:dyDescent="0.35">
      <c r="A208" s="63" t="s">
        <v>99</v>
      </c>
      <c r="B208" s="6" t="s">
        <v>302</v>
      </c>
      <c r="C208" s="105"/>
      <c r="D208" s="105"/>
      <c r="E208" s="105"/>
      <c r="F208" s="67">
        <f>VLOOKUP(A208,[4]Штогрин!$A$12:$G$329,6,FALSE)</f>
        <v>19368.2</v>
      </c>
      <c r="G208" s="67">
        <f>VLOOKUP(A208,[4]Штогрин!$A$12:$G$329,7,FALSE)</f>
        <v>9082.7999999999993</v>
      </c>
      <c r="H208" s="64">
        <f t="shared" si="2"/>
        <v>46.895426523889668</v>
      </c>
      <c r="I208" s="23"/>
    </row>
    <row r="209" spans="1:9" s="35" customFormat="1" ht="53.25" customHeight="1" x14ac:dyDescent="0.35">
      <c r="A209" s="63" t="s">
        <v>100</v>
      </c>
      <c r="B209" s="134" t="s">
        <v>602</v>
      </c>
      <c r="C209" s="135" t="s">
        <v>303</v>
      </c>
      <c r="D209" s="135" t="s">
        <v>303</v>
      </c>
      <c r="E209" s="136" t="s">
        <v>303</v>
      </c>
      <c r="F209" s="67">
        <f>VLOOKUP(A209,[4]Штогрин!$A$12:$G$329,6,FALSE)</f>
        <v>81.2</v>
      </c>
      <c r="G209" s="67">
        <f>VLOOKUP(A209,[4]Штогрин!$A$12:$G$329,7,FALSE)</f>
        <v>13.3</v>
      </c>
      <c r="H209" s="64">
        <f t="shared" si="2"/>
        <v>16.379310344827587</v>
      </c>
      <c r="I209" s="23"/>
    </row>
    <row r="210" spans="1:9" s="35" customFormat="1" ht="57" customHeight="1" x14ac:dyDescent="0.35">
      <c r="A210" s="63" t="s">
        <v>435</v>
      </c>
      <c r="B210" s="6" t="s">
        <v>436</v>
      </c>
      <c r="C210" s="105"/>
      <c r="D210" s="105"/>
      <c r="E210" s="105"/>
      <c r="F210" s="67">
        <f>VLOOKUP(A210,[4]Штогрин!$A$12:$G$329,6,FALSE)</f>
        <v>420.9</v>
      </c>
      <c r="G210" s="67">
        <f>VLOOKUP(A210,[4]Штогрин!$A$12:$G$329,7,FALSE)</f>
        <v>132.69999999999999</v>
      </c>
      <c r="H210" s="64">
        <f t="shared" si="2"/>
        <v>31.52767878355904</v>
      </c>
      <c r="I210" s="23"/>
    </row>
    <row r="211" spans="1:9" s="35" customFormat="1" ht="57" customHeight="1" x14ac:dyDescent="0.35">
      <c r="A211" s="63" t="s">
        <v>101</v>
      </c>
      <c r="B211" s="130" t="s">
        <v>304</v>
      </c>
      <c r="C211" s="4"/>
      <c r="D211" s="4"/>
      <c r="E211" s="3"/>
      <c r="F211" s="67">
        <f>VLOOKUP(A211,[4]Штогрин!$A$12:$G$329,6,FALSE)</f>
        <v>41274.1</v>
      </c>
      <c r="G211" s="67">
        <f>VLOOKUP(A211,[4]Штогрин!$A$12:$G$329,7,FALSE)</f>
        <v>-347.9</v>
      </c>
      <c r="H211" s="69">
        <f t="shared" si="2"/>
        <v>-0.84290148058952219</v>
      </c>
      <c r="I211" s="23"/>
    </row>
    <row r="212" spans="1:9" s="35" customFormat="1" ht="13.5" x14ac:dyDescent="0.35">
      <c r="A212" s="63" t="s">
        <v>102</v>
      </c>
      <c r="B212" s="6" t="s">
        <v>103</v>
      </c>
      <c r="C212" s="6"/>
      <c r="D212" s="6"/>
      <c r="E212" s="6"/>
      <c r="F212" s="67">
        <f>VLOOKUP(A212,[4]Штогрин!$A$12:$G$329,6,FALSE)</f>
        <v>301086.3</v>
      </c>
      <c r="G212" s="67">
        <f>VLOOKUP(A212,[4]Штогрин!$A$12:$G$329,7,FALSE)</f>
        <v>145584.20000000001</v>
      </c>
      <c r="H212" s="64">
        <f t="shared" si="2"/>
        <v>48.352980524188588</v>
      </c>
      <c r="I212" s="23"/>
    </row>
    <row r="213" spans="1:9" s="35" customFormat="1" ht="18" customHeight="1" x14ac:dyDescent="0.35">
      <c r="A213" s="63" t="s">
        <v>390</v>
      </c>
      <c r="B213" s="6" t="s">
        <v>481</v>
      </c>
      <c r="C213" s="6" t="s">
        <v>391</v>
      </c>
      <c r="D213" s="6" t="s">
        <v>391</v>
      </c>
      <c r="E213" s="6" t="s">
        <v>391</v>
      </c>
      <c r="F213" s="67">
        <f>VLOOKUP(A213,[4]Штогрин!$A$12:$G$329,6,FALSE)</f>
        <v>3321.8</v>
      </c>
      <c r="G213" s="67">
        <f>VLOOKUP(A213,[4]Штогрин!$A$12:$G$329,7,FALSE)</f>
        <v>2253.8000000000002</v>
      </c>
      <c r="H213" s="64">
        <f t="shared" si="2"/>
        <v>67.848756698175691</v>
      </c>
      <c r="I213" s="23"/>
    </row>
    <row r="214" spans="1:9" s="35" customFormat="1" ht="30.75" customHeight="1" x14ac:dyDescent="0.35">
      <c r="A214" s="63" t="s">
        <v>104</v>
      </c>
      <c r="B214" s="6" t="s">
        <v>305</v>
      </c>
      <c r="C214" s="6"/>
      <c r="D214" s="6"/>
      <c r="E214" s="6"/>
      <c r="F214" s="67">
        <f>VLOOKUP(A214,[4]Штогрин!$A$12:$G$329,6,FALSE)</f>
        <v>360.7</v>
      </c>
      <c r="G214" s="67">
        <f>VLOOKUP(A214,[4]Штогрин!$A$12:$G$329,7,FALSE)</f>
        <v>218.4</v>
      </c>
      <c r="H214" s="64">
        <f t="shared" si="2"/>
        <v>60.548932630995296</v>
      </c>
      <c r="I214" s="23"/>
    </row>
    <row r="215" spans="1:9" s="35" customFormat="1" ht="30.75" customHeight="1" x14ac:dyDescent="0.35">
      <c r="A215" s="65" t="s">
        <v>105</v>
      </c>
      <c r="B215" s="5" t="s">
        <v>603</v>
      </c>
      <c r="C215" s="5"/>
      <c r="D215" s="5"/>
      <c r="E215" s="5"/>
      <c r="F215" s="68">
        <f>VLOOKUP(A215,[4]Штогрин!$A$12:$G$329,6,FALSE)</f>
        <v>109814.7</v>
      </c>
      <c r="G215" s="68">
        <f>VLOOKUP(A215,[4]Штогрин!$A$12:$G$329,7,FALSE)</f>
        <v>52609.505046060003</v>
      </c>
      <c r="H215" s="66">
        <f t="shared" si="2"/>
        <v>47.907525172914013</v>
      </c>
      <c r="I215" s="23"/>
    </row>
    <row r="216" spans="1:9" s="35" customFormat="1" ht="18" customHeight="1" x14ac:dyDescent="0.35">
      <c r="A216" s="63" t="s">
        <v>583</v>
      </c>
      <c r="B216" s="6" t="s">
        <v>306</v>
      </c>
      <c r="C216" s="6"/>
      <c r="D216" s="6"/>
      <c r="E216" s="6"/>
      <c r="F216" s="67">
        <f>VLOOKUP(A216,[4]Штогрин!$A$12:$G$329,6,FALSE)</f>
        <v>77400.7</v>
      </c>
      <c r="G216" s="67">
        <f>VLOOKUP(A216,[4]Штогрин!$A$12:$G$329,7,FALSE)</f>
        <v>37935.812046060004</v>
      </c>
      <c r="H216" s="64">
        <f t="shared" si="2"/>
        <v>49.012233798996661</v>
      </c>
      <c r="I216" s="23"/>
    </row>
    <row r="217" spans="1:9" s="35" customFormat="1" ht="44.25" customHeight="1" x14ac:dyDescent="0.35">
      <c r="A217" s="63" t="s">
        <v>106</v>
      </c>
      <c r="B217" s="56"/>
      <c r="C217" s="4" t="s">
        <v>107</v>
      </c>
      <c r="D217" s="4"/>
      <c r="E217" s="3"/>
      <c r="F217" s="67">
        <f>VLOOKUP(A217,[4]Штогрин!$A$12:$G$329,6,FALSE)</f>
        <v>503.5</v>
      </c>
      <c r="G217" s="67">
        <f>VLOOKUP(A217,[4]Штогрин!$A$12:$G$329,7,FALSE)</f>
        <v>189.8</v>
      </c>
      <c r="H217" s="64">
        <f t="shared" si="2"/>
        <v>37.696127110228403</v>
      </c>
      <c r="I217" s="23"/>
    </row>
    <row r="218" spans="1:9" s="35" customFormat="1" ht="60" customHeight="1" x14ac:dyDescent="0.35">
      <c r="A218" s="63" t="s">
        <v>108</v>
      </c>
      <c r="B218" s="56"/>
      <c r="C218" s="4" t="s">
        <v>307</v>
      </c>
      <c r="D218" s="4"/>
      <c r="E218" s="3"/>
      <c r="F218" s="67">
        <f>VLOOKUP(A218,[4]Штогрин!$A$12:$G$329,6,FALSE)</f>
        <v>0.17100000000000001</v>
      </c>
      <c r="G218" s="67">
        <f>VLOOKUP(A218,[4]Штогрин!$A$12:$G$329,7,FALSE)</f>
        <v>0.16</v>
      </c>
      <c r="H218" s="64">
        <f t="shared" si="2"/>
        <v>93.567251461988292</v>
      </c>
      <c r="I218" s="23"/>
    </row>
    <row r="219" spans="1:9" s="35" customFormat="1" ht="33" customHeight="1" x14ac:dyDescent="0.35">
      <c r="A219" s="63" t="s">
        <v>392</v>
      </c>
      <c r="B219" s="56"/>
      <c r="C219" s="4" t="s">
        <v>393</v>
      </c>
      <c r="D219" s="109" t="s">
        <v>393</v>
      </c>
      <c r="E219" s="110" t="s">
        <v>393</v>
      </c>
      <c r="F219" s="67">
        <f>VLOOKUP(A219,[4]Штогрин!$A$12:$G$329,6,FALSE)</f>
        <v>189</v>
      </c>
      <c r="G219" s="67">
        <f>VLOOKUP(A219,[4]Штогрин!$A$12:$G$329,7,FALSE)</f>
        <v>97.9</v>
      </c>
      <c r="H219" s="64">
        <f t="shared" si="2"/>
        <v>51.798941798941804</v>
      </c>
      <c r="I219" s="23"/>
    </row>
    <row r="220" spans="1:9" s="35" customFormat="1" ht="33" customHeight="1" x14ac:dyDescent="0.35">
      <c r="A220" s="63" t="s">
        <v>109</v>
      </c>
      <c r="B220" s="56"/>
      <c r="C220" s="4" t="s">
        <v>308</v>
      </c>
      <c r="D220" s="109"/>
      <c r="E220" s="110"/>
      <c r="F220" s="67">
        <f>VLOOKUP(A220,[4]Штогрин!$A$12:$G$329,6,FALSE)</f>
        <v>333.1</v>
      </c>
      <c r="G220" s="67">
        <f>VLOOKUP(A220,[4]Штогрин!$A$12:$G$329,7,FALSE)</f>
        <v>144.4</v>
      </c>
      <c r="H220" s="64">
        <f t="shared" si="2"/>
        <v>43.350345241669167</v>
      </c>
      <c r="I220" s="23"/>
    </row>
    <row r="221" spans="1:9" s="35" customFormat="1" ht="57.75" customHeight="1" x14ac:dyDescent="0.35">
      <c r="A221" s="63" t="s">
        <v>110</v>
      </c>
      <c r="B221" s="56"/>
      <c r="C221" s="4" t="s">
        <v>309</v>
      </c>
      <c r="D221" s="109"/>
      <c r="E221" s="110"/>
      <c r="F221" s="67">
        <f>VLOOKUP(A221,[4]Штогрин!$A$12:$G$329,6,FALSE)</f>
        <v>693.5</v>
      </c>
      <c r="G221" s="67">
        <f>VLOOKUP(A221,[4]Штогрин!$A$12:$G$329,7,FALSE)</f>
        <v>105.3</v>
      </c>
      <c r="H221" s="64">
        <f t="shared" si="2"/>
        <v>15.183850036049026</v>
      </c>
      <c r="I221" s="23"/>
    </row>
    <row r="222" spans="1:9" s="35" customFormat="1" ht="36.75" customHeight="1" x14ac:dyDescent="0.35">
      <c r="A222" s="76" t="s">
        <v>111</v>
      </c>
      <c r="B222" s="56"/>
      <c r="C222" s="4" t="s">
        <v>112</v>
      </c>
      <c r="D222" s="109"/>
      <c r="E222" s="110"/>
      <c r="F222" s="67">
        <f>VLOOKUP(A222,[4]Штогрин!$A$12:$G$329,6,FALSE)</f>
        <v>0.6</v>
      </c>
      <c r="G222" s="67">
        <f>VLOOKUP(A222,[4]Штогрин!$A$12:$G$329,7,FALSE)</f>
        <v>0.1</v>
      </c>
      <c r="H222" s="64">
        <f t="shared" si="2"/>
        <v>16.666666666666668</v>
      </c>
      <c r="I222" s="23"/>
    </row>
    <row r="223" spans="1:9" s="35" customFormat="1" ht="42" customHeight="1" x14ac:dyDescent="0.35">
      <c r="A223" s="76" t="s">
        <v>427</v>
      </c>
      <c r="B223" s="56"/>
      <c r="C223" s="4" t="s">
        <v>428</v>
      </c>
      <c r="D223" s="109"/>
      <c r="E223" s="110"/>
      <c r="F223" s="67">
        <f>VLOOKUP(A223,[4]Штогрин!$A$12:$G$329,6,FALSE)</f>
        <v>5</v>
      </c>
      <c r="G223" s="73">
        <f>VLOOKUP(A223,[4]Штогрин!$A$12:$G$329,7,FALSE)</f>
        <v>1.2046059999999999E-2</v>
      </c>
      <c r="H223" s="64">
        <f t="shared" si="2"/>
        <v>0.24092119999999997</v>
      </c>
      <c r="I223" s="23"/>
    </row>
    <row r="224" spans="1:9" s="35" customFormat="1" ht="45" customHeight="1" x14ac:dyDescent="0.35">
      <c r="A224" s="63" t="s">
        <v>415</v>
      </c>
      <c r="B224" s="56"/>
      <c r="C224" s="4" t="s">
        <v>416</v>
      </c>
      <c r="D224" s="109"/>
      <c r="E224" s="110"/>
      <c r="F224" s="67">
        <f>VLOOKUP(A224,[4]Штогрин!$A$12:$G$329,6,FALSE)</f>
        <v>29829.5</v>
      </c>
      <c r="G224" s="67">
        <f>VLOOKUP(A224,[4]Штогрин!$A$12:$G$329,7,FALSE)</f>
        <v>13953.9</v>
      </c>
      <c r="H224" s="64">
        <f t="shared" si="2"/>
        <v>46.778859853500727</v>
      </c>
      <c r="I224" s="23"/>
    </row>
    <row r="225" spans="1:9" s="35" customFormat="1" ht="32.25" customHeight="1" x14ac:dyDescent="0.35">
      <c r="A225" s="63" t="s">
        <v>113</v>
      </c>
      <c r="B225" s="56"/>
      <c r="C225" s="4" t="s">
        <v>310</v>
      </c>
      <c r="D225" s="109"/>
      <c r="E225" s="110"/>
      <c r="F225" s="67">
        <f>VLOOKUP(A225,[4]Штогрин!$A$12:$G$329,6,FALSE)</f>
        <v>452.2</v>
      </c>
      <c r="G225" s="67">
        <f>VLOOKUP(A225,[4]Штогрин!$A$12:$G$329,7,FALSE)</f>
        <v>199.4</v>
      </c>
      <c r="H225" s="64">
        <f t="shared" si="2"/>
        <v>44.095532950022111</v>
      </c>
      <c r="I225" s="23"/>
    </row>
    <row r="226" spans="1:9" s="35" customFormat="1" ht="15" x14ac:dyDescent="0.35">
      <c r="A226" s="63" t="s">
        <v>114</v>
      </c>
      <c r="B226" s="56"/>
      <c r="C226" s="4" t="s">
        <v>159</v>
      </c>
      <c r="D226" s="109"/>
      <c r="E226" s="110"/>
      <c r="F226" s="67">
        <f>VLOOKUP(A226,[4]Штогрин!$A$12:$G$329,6,FALSE)</f>
        <v>17434</v>
      </c>
      <c r="G226" s="67">
        <f>VLOOKUP(A226,[4]Штогрин!$A$12:$G$329,7,FALSE)</f>
        <v>8964.9</v>
      </c>
      <c r="H226" s="64">
        <f t="shared" si="2"/>
        <v>51.42193415165768</v>
      </c>
      <c r="I226" s="23"/>
    </row>
    <row r="227" spans="1:9" s="35" customFormat="1" ht="96.75" customHeight="1" x14ac:dyDescent="0.35">
      <c r="A227" s="63" t="s">
        <v>115</v>
      </c>
      <c r="B227" s="56"/>
      <c r="C227" s="4" t="s">
        <v>160</v>
      </c>
      <c r="D227" s="109"/>
      <c r="E227" s="110"/>
      <c r="F227" s="67">
        <f>VLOOKUP(A227,[4]Штогрин!$A$12:$G$329,6,FALSE)</f>
        <v>56.6</v>
      </c>
      <c r="G227" s="67">
        <f>VLOOKUP(A227,[4]Штогрин!$A$12:$G$329,7,FALSE)</f>
        <v>58.3</v>
      </c>
      <c r="H227" s="64">
        <f t="shared" si="2"/>
        <v>103.00353356890457</v>
      </c>
      <c r="I227" s="23"/>
    </row>
    <row r="228" spans="1:9" s="35" customFormat="1" ht="51.75" customHeight="1" x14ac:dyDescent="0.35">
      <c r="A228" s="63" t="s">
        <v>116</v>
      </c>
      <c r="B228" s="56"/>
      <c r="C228" s="4" t="s">
        <v>311</v>
      </c>
      <c r="D228" s="109"/>
      <c r="E228" s="110"/>
      <c r="F228" s="67">
        <f>VLOOKUP(A228,[4]Штогрин!$A$12:$G$329,6,FALSE)</f>
        <v>0</v>
      </c>
      <c r="G228" s="67">
        <f>VLOOKUP(A228,[4]Штогрин!$A$12:$G$329,7,FALSE)</f>
        <v>108.9</v>
      </c>
      <c r="H228" s="69" t="e">
        <f t="shared" si="2"/>
        <v>#DIV/0!</v>
      </c>
      <c r="I228" s="23"/>
    </row>
    <row r="229" spans="1:9" s="35" customFormat="1" ht="35.25" customHeight="1" x14ac:dyDescent="0.35">
      <c r="A229" s="63" t="s">
        <v>117</v>
      </c>
      <c r="B229" s="56"/>
      <c r="C229" s="4" t="s">
        <v>312</v>
      </c>
      <c r="D229" s="109"/>
      <c r="E229" s="110"/>
      <c r="F229" s="67">
        <f>VLOOKUP(A229,[4]Штогрин!$A$12:$G$329,6,FALSE)</f>
        <v>10100.1</v>
      </c>
      <c r="G229" s="67">
        <f>VLOOKUP(A229,[4]Штогрин!$A$12:$G$329,7,FALSE)</f>
        <v>4893.1000000000004</v>
      </c>
      <c r="H229" s="64">
        <f t="shared" si="2"/>
        <v>48.446054989554561</v>
      </c>
      <c r="I229" s="23"/>
    </row>
    <row r="230" spans="1:9" s="35" customFormat="1" ht="35.25" customHeight="1" x14ac:dyDescent="0.35">
      <c r="A230" s="63" t="s">
        <v>429</v>
      </c>
      <c r="B230" s="56"/>
      <c r="C230" s="4" t="s">
        <v>430</v>
      </c>
      <c r="D230" s="109"/>
      <c r="E230" s="110"/>
      <c r="F230" s="67">
        <f>VLOOKUP(A230,[4]Штогрин!$A$12:$G$329,6,FALSE)</f>
        <v>4.5999999999999996</v>
      </c>
      <c r="G230" s="67">
        <f>VLOOKUP(A230,[4]Штогрин!$A$12:$G$329,7,FALSE)</f>
        <v>6</v>
      </c>
      <c r="H230" s="64">
        <f t="shared" si="2"/>
        <v>130.43478260869566</v>
      </c>
      <c r="I230" s="23"/>
    </row>
    <row r="231" spans="1:9" s="35" customFormat="1" ht="46.5" customHeight="1" x14ac:dyDescent="0.35">
      <c r="A231" s="63" t="s">
        <v>118</v>
      </c>
      <c r="B231" s="56"/>
      <c r="C231" s="4" t="s">
        <v>313</v>
      </c>
      <c r="D231" s="109"/>
      <c r="E231" s="110"/>
      <c r="F231" s="67">
        <f>VLOOKUP(A231,[4]Штогрин!$A$12:$G$329,6,FALSE)</f>
        <v>1570.7</v>
      </c>
      <c r="G231" s="67">
        <f>VLOOKUP(A231,[4]Штогрин!$A$12:$G$329,7,FALSE)</f>
        <v>680.2</v>
      </c>
      <c r="H231" s="64">
        <f t="shared" ref="H231:H294" si="3">G231/F231%</f>
        <v>43.305532565098368</v>
      </c>
      <c r="I231" s="23"/>
    </row>
    <row r="232" spans="1:9" s="35" customFormat="1" ht="44.25" customHeight="1" x14ac:dyDescent="0.35">
      <c r="A232" s="63" t="s">
        <v>119</v>
      </c>
      <c r="B232" s="56"/>
      <c r="C232" s="4" t="s">
        <v>314</v>
      </c>
      <c r="D232" s="109"/>
      <c r="E232" s="110"/>
      <c r="F232" s="67">
        <f>VLOOKUP(A232,[4]Штогрин!$A$12:$G$329,6,FALSE)</f>
        <v>5.2</v>
      </c>
      <c r="G232" s="67">
        <f>VLOOKUP(A232,[4]Штогрин!$A$12:$G$329,7,FALSE)</f>
        <v>2.1</v>
      </c>
      <c r="H232" s="64">
        <f t="shared" si="3"/>
        <v>40.38461538461538</v>
      </c>
      <c r="I232" s="23"/>
    </row>
    <row r="233" spans="1:9" s="35" customFormat="1" ht="33" customHeight="1" x14ac:dyDescent="0.35">
      <c r="A233" s="63" t="s">
        <v>120</v>
      </c>
      <c r="B233" s="56"/>
      <c r="C233" s="4" t="s">
        <v>121</v>
      </c>
      <c r="D233" s="109"/>
      <c r="E233" s="110"/>
      <c r="F233" s="67">
        <f>VLOOKUP(A233,[4]Штогрин!$A$12:$G$329,6,FALSE)</f>
        <v>5.7</v>
      </c>
      <c r="G233" s="67">
        <f>VLOOKUP(A233,[4]Штогрин!$A$12:$G$329,7,FALSE)</f>
        <v>2.2999999999999998</v>
      </c>
      <c r="H233" s="64">
        <f t="shared" si="3"/>
        <v>40.350877192982452</v>
      </c>
      <c r="I233" s="23"/>
    </row>
    <row r="234" spans="1:9" s="35" customFormat="1" ht="34.5" customHeight="1" x14ac:dyDescent="0.35">
      <c r="A234" s="63" t="s">
        <v>122</v>
      </c>
      <c r="B234" s="56"/>
      <c r="C234" s="4" t="s">
        <v>394</v>
      </c>
      <c r="D234" s="109"/>
      <c r="E234" s="110"/>
      <c r="F234" s="67">
        <f>VLOOKUP(A234,[4]Штогрин!$A$12:$G$329,6,FALSE)</f>
        <v>1545.9</v>
      </c>
      <c r="G234" s="67">
        <f>VLOOKUP(A234,[4]Штогрин!$A$12:$G$329,7,FALSE)</f>
        <v>519.79999999999995</v>
      </c>
      <c r="H234" s="64">
        <f t="shared" si="3"/>
        <v>33.624425900769772</v>
      </c>
      <c r="I234" s="23"/>
    </row>
    <row r="235" spans="1:9" s="35" customFormat="1" ht="46.5" customHeight="1" x14ac:dyDescent="0.35">
      <c r="A235" s="63" t="s">
        <v>123</v>
      </c>
      <c r="B235" s="56"/>
      <c r="C235" s="4" t="s">
        <v>124</v>
      </c>
      <c r="D235" s="111"/>
      <c r="E235" s="112"/>
      <c r="F235" s="67">
        <f>VLOOKUP(A235,[4]Штогрин!$A$12:$G$329,6,FALSE)</f>
        <v>0.432</v>
      </c>
      <c r="G235" s="67">
        <f>VLOOKUP(A235,[4]Штогрин!$A$12:$G$329,7,FALSE)</f>
        <v>1</v>
      </c>
      <c r="H235" s="64">
        <f t="shared" si="3"/>
        <v>231.48148148148147</v>
      </c>
      <c r="I235" s="23"/>
    </row>
    <row r="236" spans="1:9" s="35" customFormat="1" ht="42.75" customHeight="1" x14ac:dyDescent="0.35">
      <c r="A236" s="63" t="s">
        <v>125</v>
      </c>
      <c r="B236" s="56"/>
      <c r="C236" s="4" t="s">
        <v>315</v>
      </c>
      <c r="D236" s="109"/>
      <c r="E236" s="110"/>
      <c r="F236" s="67">
        <f>VLOOKUP(A236,[4]Штогрин!$A$12:$G$329,6,FALSE)</f>
        <v>12.3</v>
      </c>
      <c r="G236" s="67">
        <f>VLOOKUP(A236,[4]Штогрин!$A$12:$G$329,7,FALSE)</f>
        <v>7.9</v>
      </c>
      <c r="H236" s="64">
        <f t="shared" si="3"/>
        <v>64.227642276422756</v>
      </c>
      <c r="I236" s="23"/>
    </row>
    <row r="237" spans="1:9" s="35" customFormat="1" ht="33.75" customHeight="1" x14ac:dyDescent="0.35">
      <c r="A237" s="63" t="s">
        <v>126</v>
      </c>
      <c r="B237" s="56"/>
      <c r="C237" s="4" t="s">
        <v>395</v>
      </c>
      <c r="D237" s="109"/>
      <c r="E237" s="110"/>
      <c r="F237" s="67">
        <f>VLOOKUP(A237,[4]Штогрин!$A$12:$G$329,6,FALSE)</f>
        <v>14658.7</v>
      </c>
      <c r="G237" s="67">
        <f>VLOOKUP(A237,[4]Штогрин!$A$12:$G$329,7,FALSE)</f>
        <v>7951.4000000000005</v>
      </c>
      <c r="H237" s="64">
        <f t="shared" si="3"/>
        <v>54.243555021932366</v>
      </c>
      <c r="I237" s="23"/>
    </row>
    <row r="238" spans="1:9" s="35" customFormat="1" ht="15" x14ac:dyDescent="0.35">
      <c r="A238" s="63" t="s">
        <v>316</v>
      </c>
      <c r="B238" s="6" t="s">
        <v>317</v>
      </c>
      <c r="C238" s="105"/>
      <c r="D238" s="105"/>
      <c r="E238" s="105"/>
      <c r="F238" s="67">
        <f>VLOOKUP(A238,[4]Штогрин!$A$12:$G$329,6,FALSE)</f>
        <v>32414</v>
      </c>
      <c r="G238" s="67">
        <f>VLOOKUP(A238,[4]Штогрин!$A$12:$G$329,7,FALSE)</f>
        <v>14673.793</v>
      </c>
      <c r="H238" s="64">
        <f t="shared" si="3"/>
        <v>45.269923489850065</v>
      </c>
      <c r="I238" s="23"/>
    </row>
    <row r="239" spans="1:9" s="35" customFormat="1" ht="39.75" customHeight="1" x14ac:dyDescent="0.35">
      <c r="A239" s="63" t="s">
        <v>495</v>
      </c>
      <c r="B239" s="56"/>
      <c r="C239" s="4" t="s">
        <v>496</v>
      </c>
      <c r="D239" s="109"/>
      <c r="E239" s="110"/>
      <c r="F239" s="67">
        <f>VLOOKUP(A239,[4]Штогрин!$A$12:$G$329,6,FALSE)</f>
        <v>0</v>
      </c>
      <c r="G239" s="67">
        <f>VLOOKUP(A239,[4]Штогрин!$A$12:$G$329,7,FALSE)</f>
        <v>1088.9000000000001</v>
      </c>
      <c r="H239" s="69" t="e">
        <f t="shared" si="3"/>
        <v>#DIV/0!</v>
      </c>
      <c r="I239" s="23"/>
    </row>
    <row r="240" spans="1:9" s="35" customFormat="1" ht="39.75" customHeight="1" x14ac:dyDescent="0.35">
      <c r="A240" s="63" t="s">
        <v>127</v>
      </c>
      <c r="B240" s="56"/>
      <c r="C240" s="4" t="s">
        <v>318</v>
      </c>
      <c r="D240" s="109"/>
      <c r="E240" s="110"/>
      <c r="F240" s="67">
        <f>VLOOKUP(A240,[4]Штогрин!$A$12:$G$329,6,FALSE)</f>
        <v>261.10000000000002</v>
      </c>
      <c r="G240" s="67">
        <f>VLOOKUP(A240,[4]Штогрин!$A$12:$G$329,7,FALSE)</f>
        <v>88.3</v>
      </c>
      <c r="H240" s="64">
        <f t="shared" si="3"/>
        <v>33.818460360015315</v>
      </c>
      <c r="I240" s="23"/>
    </row>
    <row r="241" spans="1:9" s="35" customFormat="1" ht="29.25" customHeight="1" x14ac:dyDescent="0.35">
      <c r="A241" s="63" t="s">
        <v>128</v>
      </c>
      <c r="B241" s="56"/>
      <c r="C241" s="4" t="s">
        <v>319</v>
      </c>
      <c r="D241" s="109"/>
      <c r="E241" s="110"/>
      <c r="F241" s="67">
        <f>VLOOKUP(A241,[4]Штогрин!$A$12:$G$329,6,FALSE)</f>
        <v>2763.7</v>
      </c>
      <c r="G241" s="67">
        <f>VLOOKUP(A241,[4]Штогрин!$A$12:$G$329,7,FALSE)</f>
        <v>1313.4</v>
      </c>
      <c r="H241" s="64">
        <f t="shared" si="3"/>
        <v>47.523247819951521</v>
      </c>
      <c r="I241" s="23"/>
    </row>
    <row r="242" spans="1:9" s="35" customFormat="1" ht="33" customHeight="1" x14ac:dyDescent="0.35">
      <c r="A242" s="63" t="s">
        <v>542</v>
      </c>
      <c r="B242" s="56"/>
      <c r="C242" s="4" t="s">
        <v>543</v>
      </c>
      <c r="D242" s="111"/>
      <c r="E242" s="112"/>
      <c r="F242" s="73">
        <f>VLOOKUP(A242,[4]Штогрин!$A$12:$G$329,6,FALSE)</f>
        <v>3.5000000000000003E-2</v>
      </c>
      <c r="G242" s="73">
        <f>VLOOKUP(A242,[4]Штогрин!$A$12:$G$329,7,FALSE)</f>
        <v>2.3E-2</v>
      </c>
      <c r="H242" s="64">
        <f t="shared" si="3"/>
        <v>65.714285714285708</v>
      </c>
      <c r="I242" s="23"/>
    </row>
    <row r="243" spans="1:9" s="35" customFormat="1" ht="77.25" customHeight="1" x14ac:dyDescent="0.35">
      <c r="A243" s="63" t="s">
        <v>129</v>
      </c>
      <c r="B243" s="56"/>
      <c r="C243" s="4" t="s">
        <v>320</v>
      </c>
      <c r="D243" s="111"/>
      <c r="E243" s="112"/>
      <c r="F243" s="73">
        <f>VLOOKUP(A243,[4]Штогрин!$A$12:$G$329,6,FALSE)</f>
        <v>2.5000000000000001E-2</v>
      </c>
      <c r="G243" s="67">
        <f>VLOOKUP(A243,[4]Штогрин!$A$12:$G$329,7,FALSE)</f>
        <v>2.0699999999999998</v>
      </c>
      <c r="H243" s="64">
        <f t="shared" si="3"/>
        <v>8280</v>
      </c>
      <c r="I243" s="23"/>
    </row>
    <row r="244" spans="1:9" s="35" customFormat="1" ht="15.75" customHeight="1" x14ac:dyDescent="0.35">
      <c r="A244" s="63" t="s">
        <v>584</v>
      </c>
      <c r="B244" s="56"/>
      <c r="C244" s="4" t="s">
        <v>358</v>
      </c>
      <c r="D244" s="111"/>
      <c r="E244" s="112"/>
      <c r="F244" s="67">
        <f>VLOOKUP(A244,[4]Штогрин!$A$12:$G$329,6,FALSE)</f>
        <v>4489.8</v>
      </c>
      <c r="G244" s="67">
        <f>VLOOKUP(A244,[4]Штогрин!$A$12:$G$329,7,FALSE)</f>
        <v>2409</v>
      </c>
      <c r="H244" s="64">
        <f t="shared" si="3"/>
        <v>53.654951222771615</v>
      </c>
      <c r="I244" s="23"/>
    </row>
    <row r="245" spans="1:9" s="35" customFormat="1" ht="15" x14ac:dyDescent="0.35">
      <c r="A245" s="63" t="s">
        <v>130</v>
      </c>
      <c r="B245" s="56"/>
      <c r="C245" s="140" t="s">
        <v>396</v>
      </c>
      <c r="D245" s="141"/>
      <c r="E245" s="142"/>
      <c r="F245" s="67">
        <f>VLOOKUP(A245,[4]Штогрин!$A$12:$G$329,6,FALSE)</f>
        <v>24899.3</v>
      </c>
      <c r="G245" s="67">
        <f>VLOOKUP(A245,[4]Штогрин!$A$12:$G$329,7,FALSE)</f>
        <v>9772.0999999999985</v>
      </c>
      <c r="H245" s="64">
        <f t="shared" si="3"/>
        <v>39.246484840939296</v>
      </c>
      <c r="I245" s="23"/>
    </row>
    <row r="246" spans="1:9" s="35" customFormat="1" ht="39" customHeight="1" x14ac:dyDescent="0.35">
      <c r="A246" s="65" t="s">
        <v>131</v>
      </c>
      <c r="B246" s="5" t="s">
        <v>174</v>
      </c>
      <c r="C246" s="5"/>
      <c r="D246" s="5"/>
      <c r="E246" s="5"/>
      <c r="F246" s="68">
        <f>VLOOKUP(A246,[4]Штогрин!$A$12:$G$329,6,FALSE)</f>
        <v>107135.4</v>
      </c>
      <c r="G246" s="68">
        <f>VLOOKUP(A246,[4]Штогрин!$A$12:$G$329,7,FALSE)</f>
        <v>61544.815234000002</v>
      </c>
      <c r="H246" s="66">
        <f t="shared" si="3"/>
        <v>57.445825781207702</v>
      </c>
      <c r="I246" s="23"/>
    </row>
    <row r="247" spans="1:9" s="35" customFormat="1" ht="21.75" customHeight="1" x14ac:dyDescent="0.35">
      <c r="A247" s="63" t="s">
        <v>132</v>
      </c>
      <c r="B247" s="6" t="s">
        <v>321</v>
      </c>
      <c r="C247" s="105"/>
      <c r="D247" s="105"/>
      <c r="E247" s="105"/>
      <c r="F247" s="67">
        <f>VLOOKUP(A247,[4]Штогрин!$A$12:$G$329,6,FALSE)</f>
        <v>96.2</v>
      </c>
      <c r="G247" s="67">
        <f>VLOOKUP(A247,[4]Штогрин!$A$12:$G$329,7,FALSE)</f>
        <v>1.5</v>
      </c>
      <c r="H247" s="64">
        <f t="shared" si="3"/>
        <v>1.5592515592515592</v>
      </c>
      <c r="I247" s="23"/>
    </row>
    <row r="248" spans="1:9" s="35" customFormat="1" ht="68.25" customHeight="1" x14ac:dyDescent="0.35">
      <c r="A248" s="76" t="s">
        <v>397</v>
      </c>
      <c r="B248" s="143" t="s">
        <v>398</v>
      </c>
      <c r="C248" s="106"/>
      <c r="D248" s="106"/>
      <c r="E248" s="106"/>
      <c r="F248" s="67">
        <f>VLOOKUP(A248,[4]Штогрин!$A$12:$G$329,6,FALSE)</f>
        <v>13360.6</v>
      </c>
      <c r="G248" s="67">
        <f>VLOOKUP(A248,[4]Штогрин!$A$12:$G$329,7,FALSE)</f>
        <v>10226.515233999999</v>
      </c>
      <c r="H248" s="64">
        <f t="shared" si="3"/>
        <v>76.542335179557796</v>
      </c>
      <c r="I248" s="23"/>
    </row>
    <row r="249" spans="1:9" s="41" customFormat="1" ht="80.25" customHeight="1" x14ac:dyDescent="0.35">
      <c r="A249" s="76" t="s">
        <v>406</v>
      </c>
      <c r="C249" s="132" t="s">
        <v>407</v>
      </c>
      <c r="D249" s="132"/>
      <c r="E249" s="133"/>
      <c r="F249" s="67">
        <f>VLOOKUP(A249,[4]Штогрин!$A$12:$G$329,6,FALSE)</f>
        <v>1927.3</v>
      </c>
      <c r="G249" s="67">
        <f>VLOOKUP(A249,[4]Штогрин!$A$12:$G$329,7,FALSE)</f>
        <v>655.9</v>
      </c>
      <c r="H249" s="64">
        <f t="shared" si="3"/>
        <v>34.032065583977584</v>
      </c>
      <c r="I249" s="40"/>
    </row>
    <row r="250" spans="1:9" s="35" customFormat="1" ht="57.75" customHeight="1" x14ac:dyDescent="0.35">
      <c r="A250" s="76" t="s">
        <v>133</v>
      </c>
      <c r="B250" s="57"/>
      <c r="C250" s="54"/>
      <c r="D250" s="132" t="s">
        <v>399</v>
      </c>
      <c r="E250" s="133"/>
      <c r="F250" s="67">
        <f>VLOOKUP(A250,[4]Штогрин!$A$12:$G$329,6,FALSE)</f>
        <v>17.100000000000001</v>
      </c>
      <c r="G250" s="67">
        <f>VLOOKUP(A250,[4]Штогрин!$A$12:$G$329,7,FALSE)</f>
        <v>31.5</v>
      </c>
      <c r="H250" s="64">
        <f t="shared" si="3"/>
        <v>184.21052631578945</v>
      </c>
      <c r="I250" s="23"/>
    </row>
    <row r="251" spans="1:9" s="35" customFormat="1" ht="69.75" customHeight="1" x14ac:dyDescent="0.35">
      <c r="A251" s="76" t="s">
        <v>134</v>
      </c>
      <c r="B251" s="57"/>
      <c r="C251" s="54"/>
      <c r="D251" s="132" t="s">
        <v>135</v>
      </c>
      <c r="E251" s="133"/>
      <c r="F251" s="67">
        <f>VLOOKUP(A251,[4]Штогрин!$A$12:$G$329,6,FALSE)</f>
        <v>1354.9</v>
      </c>
      <c r="G251" s="67">
        <f>VLOOKUP(A251,[4]Штогрин!$A$12:$G$329,7,FALSE)</f>
        <v>353.9</v>
      </c>
      <c r="H251" s="64">
        <f t="shared" si="3"/>
        <v>26.120008856742192</v>
      </c>
      <c r="I251" s="23"/>
    </row>
    <row r="252" spans="1:9" s="35" customFormat="1" ht="78.75" customHeight="1" x14ac:dyDescent="0.35">
      <c r="A252" s="76" t="s">
        <v>136</v>
      </c>
      <c r="B252" s="57"/>
      <c r="C252" s="54"/>
      <c r="D252" s="132" t="s">
        <v>322</v>
      </c>
      <c r="E252" s="133"/>
      <c r="F252" s="67">
        <f>VLOOKUP(A252,[4]Штогрин!$A$12:$G$329,6,FALSE)</f>
        <v>555.20000000000005</v>
      </c>
      <c r="G252" s="67">
        <f>VLOOKUP(A252,[4]Штогрин!$A$12:$G$329,7,FALSE)</f>
        <v>270.39999999999998</v>
      </c>
      <c r="H252" s="64">
        <f t="shared" si="3"/>
        <v>48.703170028818434</v>
      </c>
      <c r="I252" s="23"/>
    </row>
    <row r="253" spans="1:9" s="41" customFormat="1" ht="82.5" customHeight="1" x14ac:dyDescent="0.35">
      <c r="A253" s="76" t="s">
        <v>323</v>
      </c>
      <c r="C253" s="132" t="s">
        <v>324</v>
      </c>
      <c r="D253" s="132"/>
      <c r="E253" s="133"/>
      <c r="F253" s="67">
        <f>VLOOKUP(A253,[4]Штогрин!$A$12:$G$329,6,FALSE)</f>
        <v>11433.3</v>
      </c>
      <c r="G253" s="67">
        <f>VLOOKUP(A253,[4]Штогрин!$A$12:$G$329,7,FALSE)</f>
        <v>9570.5152339999986</v>
      </c>
      <c r="H253" s="64">
        <f t="shared" si="3"/>
        <v>83.707374371353836</v>
      </c>
      <c r="I253" s="40"/>
    </row>
    <row r="254" spans="1:9" s="35" customFormat="1" ht="60" customHeight="1" x14ac:dyDescent="0.35">
      <c r="A254" s="76" t="s">
        <v>325</v>
      </c>
      <c r="B254" s="57"/>
      <c r="C254" s="55"/>
      <c r="D254" s="132" t="s">
        <v>400</v>
      </c>
      <c r="E254" s="133"/>
      <c r="F254" s="67">
        <f>VLOOKUP(A254,[4]Штогрин!$A$12:$G$329,6,FALSE)</f>
        <v>268.8</v>
      </c>
      <c r="G254" s="67">
        <f>VLOOKUP(A254,[4]Штогрин!$A$12:$G$329,7,FALSE)</f>
        <v>223.2</v>
      </c>
      <c r="H254" s="64">
        <f t="shared" si="3"/>
        <v>83.035714285714278</v>
      </c>
      <c r="I254" s="23"/>
    </row>
    <row r="255" spans="1:9" s="35" customFormat="1" ht="66.75" customHeight="1" x14ac:dyDescent="0.35">
      <c r="A255" s="76" t="s">
        <v>326</v>
      </c>
      <c r="B255" s="57"/>
      <c r="C255" s="55"/>
      <c r="D255" s="132" t="s">
        <v>327</v>
      </c>
      <c r="E255" s="133"/>
      <c r="F255" s="67">
        <f>VLOOKUP(A255,[4]Штогрин!$A$12:$G$329,6,FALSE)</f>
        <v>2005.8</v>
      </c>
      <c r="G255" s="67">
        <f>VLOOKUP(A255,[4]Штогрин!$A$12:$G$329,7,FALSE)</f>
        <v>1271.0999999999999</v>
      </c>
      <c r="H255" s="64">
        <f t="shared" si="3"/>
        <v>63.371223451989231</v>
      </c>
      <c r="I255" s="23"/>
    </row>
    <row r="256" spans="1:9" s="35" customFormat="1" ht="48.75" customHeight="1" x14ac:dyDescent="0.35">
      <c r="A256" s="76" t="s">
        <v>328</v>
      </c>
      <c r="B256" s="57"/>
      <c r="C256" s="55"/>
      <c r="D256" s="132" t="s">
        <v>329</v>
      </c>
      <c r="E256" s="133"/>
      <c r="F256" s="67">
        <f>VLOOKUP(A256,[4]Штогрин!$A$12:$G$329,6,FALSE)</f>
        <v>976.5</v>
      </c>
      <c r="G256" s="67">
        <f>VLOOKUP(A256,[4]Штогрин!$A$12:$G$329,7,FALSE)</f>
        <v>507.7</v>
      </c>
      <c r="H256" s="64">
        <f t="shared" si="3"/>
        <v>51.991807475678442</v>
      </c>
      <c r="I256" s="23"/>
    </row>
    <row r="257" spans="1:9" s="35" customFormat="1" ht="72" customHeight="1" x14ac:dyDescent="0.35">
      <c r="A257" s="76" t="s">
        <v>330</v>
      </c>
      <c r="B257" s="57"/>
      <c r="C257" s="55"/>
      <c r="D257" s="132" t="s">
        <v>331</v>
      </c>
      <c r="E257" s="133"/>
      <c r="F257" s="67">
        <f>VLOOKUP(A257,[4]Штогрин!$A$12:$G$329,6,FALSE)</f>
        <v>5003.3</v>
      </c>
      <c r="G257" s="67">
        <f>VLOOKUP(A257,[4]Штогрин!$A$12:$G$329,7,FALSE)</f>
        <v>6331.2</v>
      </c>
      <c r="H257" s="64">
        <f t="shared" si="3"/>
        <v>126.54048328103451</v>
      </c>
      <c r="I257" s="23"/>
    </row>
    <row r="258" spans="1:9" s="35" customFormat="1" ht="84" customHeight="1" x14ac:dyDescent="0.35">
      <c r="A258" s="76" t="s">
        <v>332</v>
      </c>
      <c r="B258" s="57"/>
      <c r="C258" s="55"/>
      <c r="D258" s="132" t="s">
        <v>333</v>
      </c>
      <c r="E258" s="133"/>
      <c r="F258" s="67">
        <f>VLOOKUP(A258,[4]Штогрин!$A$12:$G$329,6,FALSE)</f>
        <v>3178.9</v>
      </c>
      <c r="G258" s="67">
        <f>VLOOKUP(A258,[4]Штогрин!$A$12:$G$329,7,FALSE)</f>
        <v>1237.3</v>
      </c>
      <c r="H258" s="64">
        <f t="shared" si="3"/>
        <v>38.922268709301953</v>
      </c>
      <c r="I258" s="23"/>
    </row>
    <row r="259" spans="1:9" s="35" customFormat="1" ht="41.25" customHeight="1" x14ac:dyDescent="0.35">
      <c r="A259" s="76" t="s">
        <v>137</v>
      </c>
      <c r="B259" s="143" t="s">
        <v>482</v>
      </c>
      <c r="C259" s="144"/>
      <c r="D259" s="144"/>
      <c r="E259" s="144"/>
      <c r="F259" s="67">
        <f>VLOOKUP(A259,[4]Штогрин!$A$12:$G$329,6,FALSE)</f>
        <v>53.3</v>
      </c>
      <c r="G259" s="67">
        <f>VLOOKUP(A259,[4]Штогрин!$A$12:$G$329,7,FALSE)</f>
        <v>45.099999999999994</v>
      </c>
      <c r="H259" s="64">
        <f t="shared" si="3"/>
        <v>84.615384615384613</v>
      </c>
      <c r="I259" s="23"/>
    </row>
    <row r="260" spans="1:9" s="35" customFormat="1" ht="45" customHeight="1" x14ac:dyDescent="0.35">
      <c r="A260" s="76" t="s">
        <v>334</v>
      </c>
      <c r="B260" s="57"/>
      <c r="C260" s="145" t="s">
        <v>335</v>
      </c>
      <c r="D260" s="99"/>
      <c r="E260" s="100"/>
      <c r="F260" s="67">
        <f>VLOOKUP(A260,[4]Штогрин!$A$12:$G$329,6,FALSE)</f>
        <v>3.7</v>
      </c>
      <c r="G260" s="67">
        <f>VLOOKUP(A260,[4]Штогрин!$A$12:$G$329,7,FALSE)</f>
        <v>3.8</v>
      </c>
      <c r="H260" s="64">
        <f t="shared" si="3"/>
        <v>102.70270270270268</v>
      </c>
      <c r="I260" s="23"/>
    </row>
    <row r="261" spans="1:9" s="35" customFormat="1" ht="77.25" customHeight="1" x14ac:dyDescent="0.35">
      <c r="A261" s="76" t="s">
        <v>138</v>
      </c>
      <c r="B261" s="57"/>
      <c r="C261" s="145" t="s">
        <v>604</v>
      </c>
      <c r="D261" s="111"/>
      <c r="E261" s="112"/>
      <c r="F261" s="67">
        <f>VLOOKUP(A261,[4]Штогрин!$A$12:$G$329,6,FALSE)</f>
        <v>49.6</v>
      </c>
      <c r="G261" s="67">
        <f>VLOOKUP(A261,[4]Штогрин!$A$12:$G$329,7,FALSE)</f>
        <v>41.3</v>
      </c>
      <c r="H261" s="64">
        <f t="shared" si="3"/>
        <v>83.266129032258064</v>
      </c>
      <c r="I261" s="23"/>
    </row>
    <row r="262" spans="1:9" s="43" customFormat="1" ht="50.25" customHeight="1" x14ac:dyDescent="0.35">
      <c r="A262" s="76" t="s">
        <v>336</v>
      </c>
      <c r="B262" s="143" t="s">
        <v>483</v>
      </c>
      <c r="C262" s="146"/>
      <c r="D262" s="146"/>
      <c r="E262" s="146"/>
      <c r="F262" s="67">
        <f>VLOOKUP(A262,[4]Штогрин!$A$12:$G$329,6,FALSE)</f>
        <v>510.7</v>
      </c>
      <c r="G262" s="67">
        <f>VLOOKUP(A262,[4]Штогрин!$A$12:$G$329,7,FALSE)</f>
        <v>333.9</v>
      </c>
      <c r="H262" s="64">
        <f t="shared" si="3"/>
        <v>65.380849813980802</v>
      </c>
      <c r="I262" s="42"/>
    </row>
    <row r="263" spans="1:9" s="35" customFormat="1" ht="41.25" customHeight="1" x14ac:dyDescent="0.35">
      <c r="A263" s="76" t="s">
        <v>337</v>
      </c>
      <c r="B263" s="57"/>
      <c r="C263" s="145" t="s">
        <v>338</v>
      </c>
      <c r="D263" s="99"/>
      <c r="E263" s="100"/>
      <c r="F263" s="67">
        <f>VLOOKUP(A263,[4]Штогрин!$A$12:$G$329,6,FALSE)</f>
        <v>26.1</v>
      </c>
      <c r="G263" s="67">
        <f>VLOOKUP(A263,[4]Штогрин!$A$12:$G$329,7,FALSE)</f>
        <v>2.7</v>
      </c>
      <c r="H263" s="64">
        <f t="shared" si="3"/>
        <v>10.344827586206897</v>
      </c>
      <c r="I263" s="23"/>
    </row>
    <row r="264" spans="1:9" s="35" customFormat="1" ht="82.5" customHeight="1" x14ac:dyDescent="0.35">
      <c r="A264" s="76" t="s">
        <v>339</v>
      </c>
      <c r="B264" s="57"/>
      <c r="C264" s="145" t="s">
        <v>605</v>
      </c>
      <c r="D264" s="99"/>
      <c r="E264" s="100"/>
      <c r="F264" s="67">
        <f>VLOOKUP(A264,[4]Штогрин!$A$12:$G$329,6,FALSE)</f>
        <v>180</v>
      </c>
      <c r="G264" s="67">
        <f>VLOOKUP(A264,[4]Штогрин!$A$12:$G$329,7,FALSE)</f>
        <v>64.8</v>
      </c>
      <c r="H264" s="64">
        <f t="shared" si="3"/>
        <v>36</v>
      </c>
      <c r="I264" s="23"/>
    </row>
    <row r="265" spans="1:9" s="35" customFormat="1" ht="95.25" customHeight="1" x14ac:dyDescent="0.35">
      <c r="A265" s="76" t="s">
        <v>340</v>
      </c>
      <c r="B265" s="57"/>
      <c r="C265" s="145" t="s">
        <v>401</v>
      </c>
      <c r="D265" s="99"/>
      <c r="E265" s="100"/>
      <c r="F265" s="67">
        <f>VLOOKUP(A265,[4]Штогрин!$A$12:$G$329,6,FALSE)</f>
        <v>304.60000000000002</v>
      </c>
      <c r="G265" s="67">
        <f>VLOOKUP(A265,[4]Штогрин!$A$12:$G$329,7,FALSE)</f>
        <v>266.39999999999998</v>
      </c>
      <c r="H265" s="64">
        <f t="shared" si="3"/>
        <v>87.458962573867353</v>
      </c>
      <c r="I265" s="23"/>
    </row>
    <row r="266" spans="1:9" s="43" customFormat="1" ht="28.5" customHeight="1" x14ac:dyDescent="0.35">
      <c r="A266" s="76" t="s">
        <v>585</v>
      </c>
      <c r="B266" s="143" t="s">
        <v>586</v>
      </c>
      <c r="C266" s="148"/>
      <c r="D266" s="148"/>
      <c r="E266" s="148"/>
      <c r="F266" s="67">
        <f>VLOOKUP(A266,[4]Штогрин!$A$12:$G$329,6,FALSE)</f>
        <v>0.4</v>
      </c>
      <c r="G266" s="67">
        <f>VLOOKUP(A266,[4]Штогрин!$A$12:$G$329,7,FALSE)</f>
        <v>0</v>
      </c>
      <c r="H266" s="64">
        <f t="shared" si="3"/>
        <v>0</v>
      </c>
      <c r="I266" s="42"/>
    </row>
    <row r="267" spans="1:9" s="43" customFormat="1" ht="28.5" customHeight="1" x14ac:dyDescent="0.35">
      <c r="A267" s="76" t="s">
        <v>139</v>
      </c>
      <c r="B267" s="143" t="s">
        <v>341</v>
      </c>
      <c r="C267" s="148"/>
      <c r="D267" s="148"/>
      <c r="E267" s="148"/>
      <c r="F267" s="67">
        <f>VLOOKUP(A267,[4]Штогрин!$A$12:$G$329,6,FALSE)</f>
        <v>32344.9</v>
      </c>
      <c r="G267" s="67">
        <f>VLOOKUP(A267,[4]Штогрин!$A$12:$G$329,7,FALSE)</f>
        <v>23183.5</v>
      </c>
      <c r="H267" s="64">
        <f t="shared" si="3"/>
        <v>71.675905629635579</v>
      </c>
      <c r="I267" s="42"/>
    </row>
    <row r="268" spans="1:9" s="35" customFormat="1" ht="30" customHeight="1" x14ac:dyDescent="0.35">
      <c r="A268" s="76" t="s">
        <v>342</v>
      </c>
      <c r="B268" s="57"/>
      <c r="C268" s="145" t="s">
        <v>343</v>
      </c>
      <c r="D268" s="145"/>
      <c r="E268" s="147"/>
      <c r="F268" s="67">
        <f>VLOOKUP(A268,[4]Штогрин!$A$12:$G$329,6,FALSE)</f>
        <v>13068.1</v>
      </c>
      <c r="G268" s="67">
        <f>VLOOKUP(A268,[4]Штогрин!$A$12:$G$329,7,FALSE)</f>
        <v>10646.8</v>
      </c>
      <c r="H268" s="64">
        <f t="shared" si="3"/>
        <v>81.471675300923607</v>
      </c>
      <c r="I268" s="23"/>
    </row>
    <row r="269" spans="1:9" s="35" customFormat="1" ht="33.75" customHeight="1" x14ac:dyDescent="0.35">
      <c r="A269" s="76" t="s">
        <v>344</v>
      </c>
      <c r="B269" s="57"/>
      <c r="C269" s="145" t="s">
        <v>345</v>
      </c>
      <c r="D269" s="145"/>
      <c r="E269" s="147"/>
      <c r="F269" s="67">
        <f>VLOOKUP(A269,[4]Штогрин!$A$12:$G$329,6,FALSE)</f>
        <v>13021.7</v>
      </c>
      <c r="G269" s="67">
        <f>VLOOKUP(A269,[4]Штогрин!$A$12:$G$329,7,FALSE)</f>
        <v>8962.5</v>
      </c>
      <c r="H269" s="64">
        <f t="shared" si="3"/>
        <v>68.827418847001539</v>
      </c>
      <c r="I269" s="23"/>
    </row>
    <row r="270" spans="1:9" s="35" customFormat="1" ht="41.25" customHeight="1" x14ac:dyDescent="0.35">
      <c r="A270" s="76" t="s">
        <v>346</v>
      </c>
      <c r="B270" s="57"/>
      <c r="C270" s="145" t="s">
        <v>347</v>
      </c>
      <c r="D270" s="145"/>
      <c r="E270" s="147"/>
      <c r="F270" s="67">
        <f>VLOOKUP(A270,[4]Штогрин!$A$12:$G$329,6,FALSE)</f>
        <v>6255.1</v>
      </c>
      <c r="G270" s="67">
        <f>VLOOKUP(A270,[4]Штогрин!$A$12:$G$329,7,FALSE)</f>
        <v>3574.2</v>
      </c>
      <c r="H270" s="64">
        <f t="shared" si="3"/>
        <v>57.140573292193565</v>
      </c>
      <c r="I270" s="23"/>
    </row>
    <row r="271" spans="1:9" s="35" customFormat="1" ht="42" customHeight="1" x14ac:dyDescent="0.35">
      <c r="A271" s="76" t="s">
        <v>140</v>
      </c>
      <c r="B271" s="143" t="s">
        <v>402</v>
      </c>
      <c r="C271" s="148"/>
      <c r="D271" s="148"/>
      <c r="E271" s="148"/>
      <c r="F271" s="67">
        <f>VLOOKUP(A271,[4]Штогрин!$A$12:$G$329,6,FALSE)</f>
        <v>516.70000000000005</v>
      </c>
      <c r="G271" s="67">
        <f>VLOOKUP(A271,[4]Штогрин!$A$12:$G$329,7,FALSE)</f>
        <v>925.5</v>
      </c>
      <c r="H271" s="64">
        <f t="shared" si="3"/>
        <v>179.11747629185211</v>
      </c>
      <c r="I271" s="23"/>
    </row>
    <row r="272" spans="1:9" s="35" customFormat="1" ht="45" customHeight="1" x14ac:dyDescent="0.35">
      <c r="A272" s="76" t="s">
        <v>522</v>
      </c>
      <c r="B272" s="143" t="s">
        <v>523</v>
      </c>
      <c r="C272" s="148"/>
      <c r="D272" s="148"/>
      <c r="E272" s="148"/>
      <c r="F272" s="67">
        <f>VLOOKUP(A272,[4]Штогрин!$A$12:$G$329,6,FALSE)</f>
        <v>0</v>
      </c>
      <c r="G272" s="67">
        <f>VLOOKUP(A272,[4]Штогрин!$A$12:$G$329,7,FALSE)</f>
        <v>676</v>
      </c>
      <c r="H272" s="69" t="e">
        <f t="shared" si="3"/>
        <v>#DIV/0!</v>
      </c>
      <c r="I272" s="23"/>
    </row>
    <row r="273" spans="1:9" s="35" customFormat="1" ht="18" customHeight="1" x14ac:dyDescent="0.35">
      <c r="A273" s="76" t="s">
        <v>141</v>
      </c>
      <c r="B273" s="149" t="s">
        <v>348</v>
      </c>
      <c r="C273" s="150"/>
      <c r="D273" s="150"/>
      <c r="E273" s="151"/>
      <c r="F273" s="67">
        <f>VLOOKUP(A273,[4]Штогрин!$A$12:$G$329,6,FALSE)</f>
        <v>36479.199999999997</v>
      </c>
      <c r="G273" s="67">
        <f>VLOOKUP(A273,[4]Штогрин!$A$12:$G$329,7,FALSE)</f>
        <v>18373.900000000001</v>
      </c>
      <c r="H273" s="64">
        <f t="shared" si="3"/>
        <v>50.368155003399202</v>
      </c>
      <c r="I273" s="23"/>
    </row>
    <row r="274" spans="1:9" s="35" customFormat="1" ht="113.25" customHeight="1" x14ac:dyDescent="0.35">
      <c r="A274" s="76" t="s">
        <v>433</v>
      </c>
      <c r="B274" s="82"/>
      <c r="C274" s="145" t="s">
        <v>606</v>
      </c>
      <c r="D274" s="145"/>
      <c r="E274" s="147"/>
      <c r="F274" s="67">
        <f>VLOOKUP(A274,[4]Штогрин!$A$12:$G$329,6,FALSE)</f>
        <v>12224.6</v>
      </c>
      <c r="G274" s="67">
        <f>VLOOKUP(A274,[4]Штогрин!$A$12:$G$329,7,FALSE)</f>
        <v>9040.2000000000007</v>
      </c>
      <c r="H274" s="64">
        <f t="shared" si="3"/>
        <v>73.95088591855766</v>
      </c>
      <c r="I274" s="23"/>
    </row>
    <row r="275" spans="1:9" s="35" customFormat="1" ht="123.75" customHeight="1" x14ac:dyDescent="0.35">
      <c r="A275" s="76" t="s">
        <v>434</v>
      </c>
      <c r="B275" s="60"/>
      <c r="C275" s="145" t="s">
        <v>607</v>
      </c>
      <c r="D275" s="145"/>
      <c r="E275" s="147"/>
      <c r="F275" s="67">
        <f>VLOOKUP(A275,[4]Штогрин!$A$12:$G$329,6,FALSE)</f>
        <v>24254.5</v>
      </c>
      <c r="G275" s="64">
        <f>VLOOKUP(A275,[4]Штогрин!$A$12:$G$329,7,FALSE)</f>
        <v>9333.7000000000007</v>
      </c>
      <c r="H275" s="64">
        <f t="shared" si="3"/>
        <v>38.482343482652709</v>
      </c>
      <c r="I275" s="23"/>
    </row>
    <row r="276" spans="1:9" s="35" customFormat="1" ht="35.25" customHeight="1" x14ac:dyDescent="0.35">
      <c r="A276" s="76" t="s">
        <v>142</v>
      </c>
      <c r="B276" s="143" t="s">
        <v>349</v>
      </c>
      <c r="C276" s="148"/>
      <c r="D276" s="148"/>
      <c r="E276" s="148"/>
      <c r="F276" s="67">
        <f>VLOOKUP(A276,[4]Штогрин!$A$12:$G$329,6,FALSE)</f>
        <v>23773.5</v>
      </c>
      <c r="G276" s="64">
        <f>VLOOKUP(A276,[4]Штогрин!$A$12:$G$329,7,FALSE)</f>
        <v>7760.5</v>
      </c>
      <c r="H276" s="64">
        <f t="shared" si="3"/>
        <v>32.643489599764443</v>
      </c>
      <c r="I276" s="23"/>
    </row>
    <row r="277" spans="1:9" s="35" customFormat="1" ht="13.5" x14ac:dyDescent="0.35">
      <c r="A277" s="65" t="s">
        <v>143</v>
      </c>
      <c r="B277" s="5" t="s">
        <v>175</v>
      </c>
      <c r="C277" s="5"/>
      <c r="D277" s="5"/>
      <c r="E277" s="5"/>
      <c r="F277" s="66">
        <f>VLOOKUP(A277,[4]Штогрин!$A$12:$G$329,6,FALSE)</f>
        <v>25373.8</v>
      </c>
      <c r="G277" s="66">
        <f>VLOOKUP(A277,[4]Штогрин!$A$12:$G$329,7,FALSE)</f>
        <v>18884</v>
      </c>
      <c r="H277" s="66">
        <f t="shared" si="3"/>
        <v>74.423223955418578</v>
      </c>
      <c r="I277" s="23"/>
    </row>
    <row r="278" spans="1:9" s="35" customFormat="1" ht="15" x14ac:dyDescent="0.35">
      <c r="A278" s="63" t="s">
        <v>144</v>
      </c>
      <c r="B278" s="6" t="s">
        <v>350</v>
      </c>
      <c r="C278" s="105"/>
      <c r="D278" s="105"/>
      <c r="E278" s="105"/>
      <c r="F278" s="67">
        <f>VLOOKUP(A278,[4]Штогрин!$A$12:$G$329,6,FALSE)</f>
        <v>18088.7</v>
      </c>
      <c r="G278" s="64">
        <f>VLOOKUP(A278,[4]Штогрин!$A$12:$G$329,7,FALSE)</f>
        <v>9911.2000000000007</v>
      </c>
      <c r="H278" s="64">
        <f t="shared" si="3"/>
        <v>54.792218346260377</v>
      </c>
      <c r="I278" s="23"/>
    </row>
    <row r="279" spans="1:9" s="35" customFormat="1" ht="27.75" customHeight="1" x14ac:dyDescent="0.35">
      <c r="A279" s="63" t="s">
        <v>145</v>
      </c>
      <c r="B279" s="124" t="s">
        <v>484</v>
      </c>
      <c r="C279" s="103"/>
      <c r="D279" s="103"/>
      <c r="E279" s="104"/>
      <c r="F279" s="67">
        <f>VLOOKUP(A279,[4]Штогрин!$A$12:$G$329,6,FALSE)</f>
        <v>319.3</v>
      </c>
      <c r="G279" s="64">
        <f>VLOOKUP(A279,[4]Штогрин!$A$12:$G$329,7,FALSE)</f>
        <v>153.19999999999999</v>
      </c>
      <c r="H279" s="64">
        <f t="shared" si="3"/>
        <v>47.979956154087063</v>
      </c>
      <c r="I279" s="23"/>
    </row>
    <row r="280" spans="1:9" s="35" customFormat="1" ht="30.75" customHeight="1" x14ac:dyDescent="0.35">
      <c r="A280" s="63" t="s">
        <v>146</v>
      </c>
      <c r="B280" s="60"/>
      <c r="C280" s="103" t="s">
        <v>351</v>
      </c>
      <c r="D280" s="103"/>
      <c r="E280" s="104"/>
      <c r="F280" s="67">
        <f>VLOOKUP(A280,[4]Штогрин!$A$12:$G$329,6,FALSE)</f>
        <v>319</v>
      </c>
      <c r="G280" s="64">
        <f>VLOOKUP(A280,[4]Штогрин!$A$12:$G$329,7,FALSE)</f>
        <v>153.1</v>
      </c>
      <c r="H280" s="64">
        <f t="shared" si="3"/>
        <v>47.993730407523508</v>
      </c>
      <c r="I280" s="23"/>
    </row>
    <row r="281" spans="1:9" s="35" customFormat="1" ht="19.5" customHeight="1" x14ac:dyDescent="0.35">
      <c r="A281" s="63" t="s">
        <v>352</v>
      </c>
      <c r="B281" s="60"/>
      <c r="C281" s="103" t="s">
        <v>353</v>
      </c>
      <c r="D281" s="103"/>
      <c r="E281" s="104"/>
      <c r="F281" s="67">
        <f>VLOOKUP(A281,[4]Штогрин!$A$12:$G$329,6,FALSE)</f>
        <v>0.3</v>
      </c>
      <c r="G281" s="64">
        <f>VLOOKUP(A281,[4]Штогрин!$A$12:$G$329,7,FALSE)</f>
        <v>0.16</v>
      </c>
      <c r="H281" s="64">
        <f t="shared" si="3"/>
        <v>53.333333333333336</v>
      </c>
      <c r="I281" s="23"/>
    </row>
    <row r="282" spans="1:9" s="35" customFormat="1" ht="22.5" customHeight="1" x14ac:dyDescent="0.35">
      <c r="A282" s="63" t="s">
        <v>147</v>
      </c>
      <c r="B282" s="6" t="s">
        <v>354</v>
      </c>
      <c r="C282" s="105"/>
      <c r="D282" s="105"/>
      <c r="E282" s="105"/>
      <c r="F282" s="67">
        <f>VLOOKUP(A282,[4]Штогрин!$A$12:$G$329,6,FALSE)</f>
        <v>3.1</v>
      </c>
      <c r="G282" s="64">
        <f>VLOOKUP(A282,[4]Штогрин!$A$12:$G$329,7,FALSE)</f>
        <v>0.4</v>
      </c>
      <c r="H282" s="64">
        <f t="shared" si="3"/>
        <v>12.903225806451614</v>
      </c>
      <c r="I282" s="23"/>
    </row>
    <row r="283" spans="1:9" s="35" customFormat="1" ht="15" x14ac:dyDescent="0.35">
      <c r="A283" s="63" t="s">
        <v>497</v>
      </c>
      <c r="B283" s="6" t="s">
        <v>498</v>
      </c>
      <c r="C283" s="105"/>
      <c r="D283" s="105"/>
      <c r="E283" s="105"/>
      <c r="F283" s="77">
        <f>VLOOKUP(A283,[4]Штогрин!$A$12:$G$329,6,FALSE)</f>
        <v>0</v>
      </c>
      <c r="G283" s="64">
        <f>VLOOKUP(A283,[4]Штогрин!$A$12:$G$329,7,FALSE)</f>
        <v>5165</v>
      </c>
      <c r="H283" s="69" t="e">
        <f t="shared" si="3"/>
        <v>#DIV/0!</v>
      </c>
      <c r="I283" s="23"/>
    </row>
    <row r="284" spans="1:9" s="35" customFormat="1" ht="15" x14ac:dyDescent="0.35">
      <c r="A284" s="63" t="s">
        <v>148</v>
      </c>
      <c r="B284" s="6" t="s">
        <v>355</v>
      </c>
      <c r="C284" s="105"/>
      <c r="D284" s="105"/>
      <c r="E284" s="105"/>
      <c r="F284" s="67">
        <f>VLOOKUP(A284,[4]Штогрин!$A$12:$G$329,6,FALSE)</f>
        <v>35.4</v>
      </c>
      <c r="G284" s="64">
        <f>VLOOKUP(A284,[4]Штогрин!$A$12:$G$329,7,FALSE)</f>
        <v>28.7</v>
      </c>
      <c r="H284" s="64">
        <f t="shared" si="3"/>
        <v>81.073446327683612</v>
      </c>
      <c r="I284" s="23"/>
    </row>
    <row r="285" spans="1:9" s="35" customFormat="1" ht="154.5" customHeight="1" x14ac:dyDescent="0.35">
      <c r="A285" s="63" t="s">
        <v>149</v>
      </c>
      <c r="B285" s="130" t="s">
        <v>413</v>
      </c>
      <c r="C285" s="4" t="s">
        <v>356</v>
      </c>
      <c r="D285" s="4" t="s">
        <v>356</v>
      </c>
      <c r="E285" s="3" t="s">
        <v>356</v>
      </c>
      <c r="F285" s="67">
        <f>VLOOKUP(A285,[4]Штогрин!$A$12:$G$329,6,FALSE)</f>
        <v>4968</v>
      </c>
      <c r="G285" s="64">
        <f>VLOOKUP(A285,[4]Штогрин!$A$12:$G$329,7,FALSE)</f>
        <v>2569.3000000000002</v>
      </c>
      <c r="H285" s="64">
        <f t="shared" si="3"/>
        <v>51.7169887278583</v>
      </c>
      <c r="I285" s="23"/>
    </row>
    <row r="286" spans="1:9" s="33" customFormat="1" ht="30.75" customHeight="1" x14ac:dyDescent="0.35">
      <c r="A286" s="63" t="s">
        <v>150</v>
      </c>
      <c r="B286" s="152" t="s">
        <v>151</v>
      </c>
      <c r="C286" s="152"/>
      <c r="D286" s="152"/>
      <c r="E286" s="152"/>
      <c r="F286" s="67">
        <f>VLOOKUP(A286,[4]Штогрин!$A$12:$G$329,6,FALSE)</f>
        <v>1666.7</v>
      </c>
      <c r="G286" s="64">
        <f>VLOOKUP(A286,[4]Штогрин!$A$12:$G$329,7,FALSE)</f>
        <v>924.3</v>
      </c>
      <c r="H286" s="64">
        <f t="shared" si="3"/>
        <v>55.456890862182746</v>
      </c>
      <c r="I286" s="23"/>
    </row>
    <row r="287" spans="1:9" s="33" customFormat="1" ht="68.25" customHeight="1" x14ac:dyDescent="0.35">
      <c r="A287" s="63" t="s">
        <v>152</v>
      </c>
      <c r="B287" s="154" t="s">
        <v>357</v>
      </c>
      <c r="C287" s="155"/>
      <c r="D287" s="155"/>
      <c r="E287" s="156"/>
      <c r="F287" s="67">
        <f>VLOOKUP(A287,[4]Штогрин!$A$12:$G$329,6,FALSE)</f>
        <v>292.5</v>
      </c>
      <c r="G287" s="64">
        <f>VLOOKUP(A287,[4]Штогрин!$A$12:$G$329,7,FALSE)</f>
        <v>131.9</v>
      </c>
      <c r="H287" s="64">
        <f t="shared" si="3"/>
        <v>45.094017094017097</v>
      </c>
      <c r="I287" s="23"/>
    </row>
    <row r="288" spans="1:9" s="33" customFormat="1" ht="27" customHeight="1" x14ac:dyDescent="0.35">
      <c r="A288" s="65" t="s">
        <v>153</v>
      </c>
      <c r="B288" s="5" t="s">
        <v>176</v>
      </c>
      <c r="C288" s="5"/>
      <c r="D288" s="5"/>
      <c r="E288" s="5"/>
      <c r="F288" s="66">
        <f>VLOOKUP(A288,[4]Штогрин!$A$12:$G$329,6,FALSE)</f>
        <v>60799.4</v>
      </c>
      <c r="G288" s="66">
        <f>VLOOKUP(A288,[4]Штогрин!$A$12:$G$329,7,FALSE)</f>
        <v>39746.321356620007</v>
      </c>
      <c r="H288" s="66">
        <f t="shared" si="3"/>
        <v>65.372884200534884</v>
      </c>
      <c r="I288" s="23"/>
    </row>
    <row r="289" spans="1:9" s="33" customFormat="1" ht="17.25" customHeight="1" x14ac:dyDescent="0.35">
      <c r="A289" s="65" t="s">
        <v>154</v>
      </c>
      <c r="B289" s="5" t="s">
        <v>177</v>
      </c>
      <c r="C289" s="5"/>
      <c r="D289" s="5"/>
      <c r="E289" s="5"/>
      <c r="F289" s="66">
        <f>VLOOKUP(A289,[4]Штогрин!$A$12:$G$329,6,FALSE)</f>
        <v>283054.2</v>
      </c>
      <c r="G289" s="66">
        <f>VLOOKUP(A289,[4]Штогрин!$A$12:$G$329,7,FALSE)</f>
        <v>28146.499999999996</v>
      </c>
      <c r="H289" s="66">
        <f t="shared" si="3"/>
        <v>9.9438552757740375</v>
      </c>
      <c r="I289" s="23"/>
    </row>
    <row r="290" spans="1:9" s="45" customFormat="1" ht="17.25" customHeight="1" x14ac:dyDescent="0.35">
      <c r="A290" s="63" t="s">
        <v>418</v>
      </c>
      <c r="B290" s="124" t="s">
        <v>419</v>
      </c>
      <c r="C290" s="103"/>
      <c r="D290" s="103"/>
      <c r="E290" s="104"/>
      <c r="F290" s="64">
        <f>VLOOKUP(A290,[4]Штогрин!$A$12:$G$329,6,FALSE)</f>
        <v>0</v>
      </c>
      <c r="G290" s="64">
        <f>VLOOKUP(A290,[4]Штогрин!$A$12:$G$329,7,FALSE)</f>
        <v>-8052.6</v>
      </c>
      <c r="H290" s="69" t="e">
        <f t="shared" si="3"/>
        <v>#DIV/0!</v>
      </c>
      <c r="I290" s="44"/>
    </row>
    <row r="291" spans="1:9" s="35" customFormat="1" ht="45" customHeight="1" x14ac:dyDescent="0.35">
      <c r="A291" s="63" t="s">
        <v>403</v>
      </c>
      <c r="B291" s="6" t="s">
        <v>404</v>
      </c>
      <c r="C291" s="105" t="s">
        <v>404</v>
      </c>
      <c r="D291" s="105" t="s">
        <v>404</v>
      </c>
      <c r="E291" s="105" t="s">
        <v>404</v>
      </c>
      <c r="F291" s="67">
        <f>VLOOKUP(A291,[4]Штогрин!$A$12:$G$329,6,FALSE)</f>
        <v>21.1</v>
      </c>
      <c r="G291" s="64">
        <f>VLOOKUP(A291,[4]Штогрин!$A$12:$G$329,7,FALSE)</f>
        <v>57.4</v>
      </c>
      <c r="H291" s="64">
        <f t="shared" si="3"/>
        <v>272.03791469194312</v>
      </c>
      <c r="I291" s="23"/>
    </row>
    <row r="292" spans="1:9" s="35" customFormat="1" ht="15" x14ac:dyDescent="0.35">
      <c r="A292" s="63" t="s">
        <v>155</v>
      </c>
      <c r="B292" s="6" t="s">
        <v>405</v>
      </c>
      <c r="C292" s="105"/>
      <c r="D292" s="105"/>
      <c r="E292" s="105"/>
      <c r="F292" s="67">
        <f>VLOOKUP(A292,[4]Штогрин!$A$12:$G$329,6,FALSE)</f>
        <v>269086.3</v>
      </c>
      <c r="G292" s="64">
        <f>VLOOKUP(A292,[4]Штогрин!$A$12:$G$329,7,FALSE)</f>
        <v>28854.6</v>
      </c>
      <c r="H292" s="64">
        <f t="shared" si="3"/>
        <v>10.723176913874843</v>
      </c>
      <c r="I292" s="23"/>
    </row>
    <row r="293" spans="1:9" s="35" customFormat="1" ht="35.25" customHeight="1" x14ac:dyDescent="0.35">
      <c r="A293" s="63" t="s">
        <v>156</v>
      </c>
      <c r="B293" s="125" t="s">
        <v>359</v>
      </c>
      <c r="C293" s="153"/>
      <c r="D293" s="153"/>
      <c r="E293" s="153"/>
      <c r="F293" s="67">
        <f>VLOOKUP(A293,[4]Штогрин!$A$12:$G$329,6,FALSE)</f>
        <v>89.8</v>
      </c>
      <c r="G293" s="64">
        <f>VLOOKUP(A293,[4]Штогрин!$A$12:$G$329,7,FALSE)</f>
        <v>30.6</v>
      </c>
      <c r="H293" s="64">
        <f t="shared" si="3"/>
        <v>34.075723830734965</v>
      </c>
      <c r="I293" s="23"/>
    </row>
    <row r="294" spans="1:9" s="35" customFormat="1" ht="30.75" customHeight="1" x14ac:dyDescent="0.35">
      <c r="A294" s="63" t="s">
        <v>157</v>
      </c>
      <c r="B294" s="125" t="s">
        <v>360</v>
      </c>
      <c r="C294" s="125"/>
      <c r="D294" s="125"/>
      <c r="E294" s="125"/>
      <c r="F294" s="67">
        <f>VLOOKUP(A294,[4]Штогрин!$A$12:$G$329,6,FALSE)</f>
        <v>13856</v>
      </c>
      <c r="G294" s="64">
        <f>VLOOKUP(A294,[4]Штогрин!$A$12:$G$329,7,FALSE)</f>
        <v>7243</v>
      </c>
      <c r="H294" s="64">
        <f t="shared" si="3"/>
        <v>52.27338337182448</v>
      </c>
      <c r="I294" s="23"/>
    </row>
    <row r="295" spans="1:9" s="35" customFormat="1" ht="28.5" customHeight="1" x14ac:dyDescent="0.35">
      <c r="A295" s="63" t="s">
        <v>544</v>
      </c>
      <c r="B295" s="125" t="s">
        <v>545</v>
      </c>
      <c r="C295" s="125"/>
      <c r="D295" s="125"/>
      <c r="E295" s="125"/>
      <c r="F295" s="67">
        <f>VLOOKUP(A295,[4]Штогрин!$A$12:$G$329,6,FALSE)</f>
        <v>1</v>
      </c>
      <c r="G295" s="64">
        <f>VLOOKUP(A295,[4]Штогрин!$A$12:$G$329,7,FALSE)</f>
        <v>13.6</v>
      </c>
      <c r="H295" s="64">
        <f t="shared" ref="H295:H310" si="4">G295/F295%</f>
        <v>1360</v>
      </c>
      <c r="I295" s="23"/>
    </row>
    <row r="296" spans="1:9" s="33" customFormat="1" ht="41.25" customHeight="1" x14ac:dyDescent="0.35">
      <c r="A296" s="65" t="s">
        <v>519</v>
      </c>
      <c r="B296" s="5" t="s">
        <v>520</v>
      </c>
      <c r="C296" s="5"/>
      <c r="D296" s="5"/>
      <c r="E296" s="5"/>
      <c r="F296" s="78">
        <f>VLOOKUP(A296,[4]Штогрин!$A$12:$G$329,6,FALSE)</f>
        <v>0</v>
      </c>
      <c r="G296" s="66">
        <f>VLOOKUP(A296,[4]Штогрин!$A$12:$G$329,7,FALSE)</f>
        <v>42.098500000000001</v>
      </c>
      <c r="H296" s="72" t="e">
        <f t="shared" si="4"/>
        <v>#DIV/0!</v>
      </c>
    </row>
    <row r="297" spans="1:9" s="35" customFormat="1" ht="13.5" x14ac:dyDescent="0.35">
      <c r="A297" s="65" t="s">
        <v>158</v>
      </c>
      <c r="B297" s="5" t="s">
        <v>8</v>
      </c>
      <c r="C297" s="5"/>
      <c r="D297" s="5"/>
      <c r="E297" s="5"/>
      <c r="F297" s="66">
        <f>VLOOKUP(A297,[4]Штогрин!$A$12:$G$329,6,FALSE)</f>
        <v>11742.6</v>
      </c>
      <c r="G297" s="66">
        <f>VLOOKUP(A297,[4]Штогрин!$A$12:$G$329,7,FALSE)</f>
        <v>17232.999999999996</v>
      </c>
      <c r="H297" s="66">
        <f>G297/F297%</f>
        <v>146.7562550031509</v>
      </c>
      <c r="I297" s="23"/>
    </row>
    <row r="298" spans="1:9" s="32" customFormat="1" ht="13.15" x14ac:dyDescent="0.35">
      <c r="A298" s="52"/>
      <c r="B298" s="94" t="s">
        <v>437</v>
      </c>
      <c r="C298" s="95"/>
      <c r="D298" s="95"/>
      <c r="E298" s="96"/>
      <c r="F298" s="51"/>
      <c r="G298" s="51"/>
      <c r="H298" s="91"/>
    </row>
    <row r="299" spans="1:9" s="35" customFormat="1" ht="30" customHeight="1" x14ac:dyDescent="0.35">
      <c r="A299" s="61" t="s">
        <v>485</v>
      </c>
      <c r="B299" s="98" t="s">
        <v>486</v>
      </c>
      <c r="C299" s="98"/>
      <c r="D299" s="98"/>
      <c r="E299" s="98"/>
      <c r="F299" s="62">
        <f>VLOOKUP(A299,[4]Штогрин!$A$12:$G$329,6,FALSE)</f>
        <v>11568.3</v>
      </c>
      <c r="G299" s="62">
        <f>VLOOKUP(A299,[4]Штогрин!$A$12:$G$329,7,FALSE)</f>
        <v>7287.9</v>
      </c>
      <c r="H299" s="62">
        <f t="shared" si="4"/>
        <v>62.998884883690778</v>
      </c>
      <c r="I299" s="23"/>
    </row>
    <row r="300" spans="1:9" s="35" customFormat="1" ht="51" customHeight="1" x14ac:dyDescent="0.35">
      <c r="A300" s="79" t="s">
        <v>587</v>
      </c>
      <c r="B300" s="6" t="s">
        <v>499</v>
      </c>
      <c r="C300" s="6"/>
      <c r="D300" s="6"/>
      <c r="E300" s="6"/>
      <c r="F300" s="67">
        <f>VLOOKUP(A300,[4]Штогрин!$A$12:$G$329,6,FALSE)</f>
        <v>6240</v>
      </c>
      <c r="G300" s="64">
        <f>VLOOKUP(A300,[4]Штогрин!$A$12:$G$329,7,FALSE)</f>
        <v>6240</v>
      </c>
      <c r="H300" s="64">
        <f t="shared" si="4"/>
        <v>100</v>
      </c>
      <c r="I300" s="23"/>
    </row>
    <row r="301" spans="1:9" s="35" customFormat="1" ht="42.75" customHeight="1" x14ac:dyDescent="0.35">
      <c r="A301" s="79" t="s">
        <v>608</v>
      </c>
      <c r="B301" s="6" t="s">
        <v>609</v>
      </c>
      <c r="C301" s="6"/>
      <c r="D301" s="6"/>
      <c r="E301" s="6"/>
      <c r="F301" s="67">
        <f>VLOOKUP(A301,[4]Штогрин!$A$12:$G$329,6,FALSE)</f>
        <v>0</v>
      </c>
      <c r="G301" s="64">
        <f>VLOOKUP(A301,[4]Штогрин!$A$12:$G$329,7,FALSE)</f>
        <v>905.5</v>
      </c>
      <c r="H301" s="69" t="e">
        <f t="shared" si="4"/>
        <v>#DIV/0!</v>
      </c>
      <c r="I301" s="23"/>
    </row>
    <row r="302" spans="1:9" s="35" customFormat="1" ht="42.75" customHeight="1" x14ac:dyDescent="0.35">
      <c r="A302" s="79" t="s">
        <v>588</v>
      </c>
      <c r="B302" s="6" t="s">
        <v>422</v>
      </c>
      <c r="C302" s="6"/>
      <c r="D302" s="6"/>
      <c r="E302" s="6"/>
      <c r="F302" s="67">
        <f>VLOOKUP(A302,[4]Штогрин!$A$12:$G$329,6,FALSE)</f>
        <v>50</v>
      </c>
      <c r="G302" s="64">
        <f>VLOOKUP(A302,[4]Штогрин!$A$12:$G$329,7,FALSE)</f>
        <v>0</v>
      </c>
      <c r="H302" s="64">
        <f t="shared" si="4"/>
        <v>0</v>
      </c>
      <c r="I302" s="23"/>
    </row>
    <row r="303" spans="1:9" s="35" customFormat="1" ht="142.5" customHeight="1" x14ac:dyDescent="0.35">
      <c r="A303" s="79" t="s">
        <v>589</v>
      </c>
      <c r="B303" s="6" t="s">
        <v>521</v>
      </c>
      <c r="C303" s="6"/>
      <c r="D303" s="6"/>
      <c r="E303" s="6"/>
      <c r="F303" s="67">
        <f>VLOOKUP(A303,[4]Штогрин!$A$12:$G$329,6,FALSE)</f>
        <v>28.3</v>
      </c>
      <c r="G303" s="64">
        <f>VLOOKUP(A303,[4]Штогрин!$A$12:$G$329,7,FALSE)</f>
        <v>47.7</v>
      </c>
      <c r="H303" s="64">
        <f t="shared" si="4"/>
        <v>168.55123674911661</v>
      </c>
      <c r="I303" s="23"/>
    </row>
    <row r="304" spans="1:9" s="35" customFormat="1" ht="31.5" customHeight="1" x14ac:dyDescent="0.35">
      <c r="A304" s="79" t="s">
        <v>590</v>
      </c>
      <c r="B304" s="6" t="s">
        <v>500</v>
      </c>
      <c r="C304" s="6"/>
      <c r="D304" s="6"/>
      <c r="E304" s="6"/>
      <c r="F304" s="67">
        <f>VLOOKUP(A304,[4]Штогрин!$A$12:$G$329,6,FALSE)</f>
        <v>5250</v>
      </c>
      <c r="G304" s="64">
        <f>VLOOKUP(A304,[4]Штогрин!$A$12:$G$329,7,FALSE)</f>
        <v>0</v>
      </c>
      <c r="H304" s="64">
        <f t="shared" si="4"/>
        <v>0</v>
      </c>
      <c r="I304" s="23"/>
    </row>
    <row r="305" spans="1:9" s="35" customFormat="1" ht="30" customHeight="1" x14ac:dyDescent="0.35">
      <c r="A305" s="65" t="s">
        <v>487</v>
      </c>
      <c r="B305" s="5" t="s">
        <v>488</v>
      </c>
      <c r="C305" s="5"/>
      <c r="D305" s="5"/>
      <c r="E305" s="5"/>
      <c r="F305" s="66">
        <f>VLOOKUP(A305,[4]Штогрин!$A$12:$G$329,6,FALSE)</f>
        <v>18.100000000000001</v>
      </c>
      <c r="G305" s="66">
        <f>VLOOKUP(A305,[4]Штогрин!$A$12:$G$329,7,FALSE)</f>
        <v>0.4</v>
      </c>
      <c r="H305" s="66">
        <f t="shared" si="4"/>
        <v>2.2099447513812152</v>
      </c>
      <c r="I305" s="23"/>
    </row>
    <row r="306" spans="1:9" s="35" customFormat="1" ht="31.5" customHeight="1" x14ac:dyDescent="0.35">
      <c r="A306" s="79" t="s">
        <v>591</v>
      </c>
      <c r="B306" s="6" t="s">
        <v>362</v>
      </c>
      <c r="C306" s="6"/>
      <c r="D306" s="6"/>
      <c r="E306" s="6"/>
      <c r="F306" s="67">
        <f>VLOOKUP(A306,[4]Штогрин!$A$12:$G$329,6,FALSE)</f>
        <v>18.100000000000001</v>
      </c>
      <c r="G306" s="64">
        <f>VLOOKUP(A306,[4]Штогрин!$A$12:$G$329,7,FALSE)</f>
        <v>0.4</v>
      </c>
      <c r="H306" s="64">
        <f t="shared" si="4"/>
        <v>2.2099447513812152</v>
      </c>
      <c r="I306" s="23"/>
    </row>
    <row r="307" spans="1:9" s="47" customFormat="1" ht="30" customHeight="1" x14ac:dyDescent="0.35">
      <c r="A307" s="65" t="s">
        <v>489</v>
      </c>
      <c r="B307" s="5" t="s">
        <v>490</v>
      </c>
      <c r="C307" s="5"/>
      <c r="D307" s="5"/>
      <c r="E307" s="5"/>
      <c r="F307" s="66">
        <f>VLOOKUP(A307,[4]Штогрин!$A$12:$G$329,6,FALSE)</f>
        <v>156.1</v>
      </c>
      <c r="G307" s="66">
        <f>VLOOKUP(A307,[4]Штогрин!$A$12:$G$329,7,FALSE)</f>
        <v>132.5</v>
      </c>
      <c r="H307" s="66">
        <f t="shared" si="4"/>
        <v>84.88148622677771</v>
      </c>
      <c r="I307" s="46"/>
    </row>
    <row r="308" spans="1:9" s="35" customFormat="1" ht="13.5" x14ac:dyDescent="0.35">
      <c r="A308" s="63" t="s">
        <v>592</v>
      </c>
      <c r="B308" s="6" t="s">
        <v>363</v>
      </c>
      <c r="C308" s="6"/>
      <c r="D308" s="6"/>
      <c r="E308" s="6"/>
      <c r="F308" s="67">
        <f>VLOOKUP(A308,[4]Штогрин!$A$12:$G$329,6,FALSE)</f>
        <v>156.1</v>
      </c>
      <c r="G308" s="64">
        <f>VLOOKUP(A308,[4]Штогрин!$A$12:$G$329,7,FALSE)</f>
        <v>132.5</v>
      </c>
      <c r="H308" s="64">
        <f t="shared" si="4"/>
        <v>84.88148622677771</v>
      </c>
      <c r="I308" s="23"/>
    </row>
    <row r="309" spans="1:9" s="33" customFormat="1" ht="94.5" customHeight="1" x14ac:dyDescent="0.35">
      <c r="A309" s="65" t="s">
        <v>593</v>
      </c>
      <c r="B309" s="5" t="s">
        <v>594</v>
      </c>
      <c r="C309" s="5"/>
      <c r="D309" s="5"/>
      <c r="E309" s="5"/>
      <c r="F309" s="68">
        <f>VLOOKUP(A309,[4]Штогрин!$A$12:$G$329,6,FALSE)</f>
        <v>0</v>
      </c>
      <c r="G309" s="66">
        <f>VLOOKUP(A309,[4]Штогрин!$A$12:$G$329,7,FALSE)</f>
        <v>-3920.8</v>
      </c>
      <c r="H309" s="72" t="e">
        <f t="shared" si="4"/>
        <v>#DIV/0!</v>
      </c>
      <c r="I309" s="36"/>
    </row>
    <row r="310" spans="1:9" s="33" customFormat="1" ht="67.5" customHeight="1" x14ac:dyDescent="0.35">
      <c r="A310" s="65" t="s">
        <v>491</v>
      </c>
      <c r="B310" s="5" t="s">
        <v>610</v>
      </c>
      <c r="C310" s="5"/>
      <c r="D310" s="5"/>
      <c r="E310" s="5"/>
      <c r="F310" s="68">
        <f>VLOOKUP(A310,[4]Штогрин!$A$12:$G$329,6,FALSE)</f>
        <v>0</v>
      </c>
      <c r="G310" s="66">
        <f>VLOOKUP(A310,[4]Штогрин!$A$12:$G$329,7,FALSE)</f>
        <v>13758.4</v>
      </c>
      <c r="H310" s="72" t="e">
        <f t="shared" si="4"/>
        <v>#DIV/0!</v>
      </c>
      <c r="I310" s="36"/>
    </row>
  </sheetData>
  <autoFilter ref="A13:I310">
    <filterColumn colId="1" showButton="0"/>
    <filterColumn colId="2" showButton="0"/>
    <filterColumn colId="3" showButton="0"/>
  </autoFilter>
  <mergeCells count="309">
    <mergeCell ref="B305:E305"/>
    <mergeCell ref="B306:E306"/>
    <mergeCell ref="B307:E307"/>
    <mergeCell ref="B308:E308"/>
    <mergeCell ref="B309:E309"/>
    <mergeCell ref="B310:E310"/>
    <mergeCell ref="B299:E299"/>
    <mergeCell ref="B300:E300"/>
    <mergeCell ref="B301:E301"/>
    <mergeCell ref="B302:E302"/>
    <mergeCell ref="B303:E303"/>
    <mergeCell ref="B304:E304"/>
    <mergeCell ref="B293:E293"/>
    <mergeCell ref="B294:E294"/>
    <mergeCell ref="B295:E295"/>
    <mergeCell ref="B296:E296"/>
    <mergeCell ref="B297:E297"/>
    <mergeCell ref="B298:E298"/>
    <mergeCell ref="B287:E287"/>
    <mergeCell ref="B288:E288"/>
    <mergeCell ref="B289:E289"/>
    <mergeCell ref="B290:E290"/>
    <mergeCell ref="B291:E291"/>
    <mergeCell ref="B292:E292"/>
    <mergeCell ref="C281:E281"/>
    <mergeCell ref="B282:E282"/>
    <mergeCell ref="B283:E283"/>
    <mergeCell ref="B284:E284"/>
    <mergeCell ref="B285:E285"/>
    <mergeCell ref="B286:E286"/>
    <mergeCell ref="C275:E275"/>
    <mergeCell ref="B276:E276"/>
    <mergeCell ref="B277:E277"/>
    <mergeCell ref="B278:E278"/>
    <mergeCell ref="B279:E279"/>
    <mergeCell ref="C280:E280"/>
    <mergeCell ref="C269:E269"/>
    <mergeCell ref="C270:E270"/>
    <mergeCell ref="B271:E271"/>
    <mergeCell ref="B272:E272"/>
    <mergeCell ref="B273:E273"/>
    <mergeCell ref="C274:E274"/>
    <mergeCell ref="C263:E263"/>
    <mergeCell ref="C264:E264"/>
    <mergeCell ref="C265:E265"/>
    <mergeCell ref="B266:E266"/>
    <mergeCell ref="B267:E267"/>
    <mergeCell ref="C268:E268"/>
    <mergeCell ref="D257:E257"/>
    <mergeCell ref="D258:E258"/>
    <mergeCell ref="B259:E259"/>
    <mergeCell ref="C260:E260"/>
    <mergeCell ref="C261:E261"/>
    <mergeCell ref="B262:E262"/>
    <mergeCell ref="D251:E251"/>
    <mergeCell ref="D252:E252"/>
    <mergeCell ref="C253:E253"/>
    <mergeCell ref="D254:E254"/>
    <mergeCell ref="D255:E255"/>
    <mergeCell ref="D256:E256"/>
    <mergeCell ref="C245:E245"/>
    <mergeCell ref="B246:E246"/>
    <mergeCell ref="B247:E247"/>
    <mergeCell ref="B248:E248"/>
    <mergeCell ref="C249:E249"/>
    <mergeCell ref="D250:E250"/>
    <mergeCell ref="C239:E239"/>
    <mergeCell ref="C240:E240"/>
    <mergeCell ref="C241:E241"/>
    <mergeCell ref="C242:E242"/>
    <mergeCell ref="C243:E243"/>
    <mergeCell ref="C244:E244"/>
    <mergeCell ref="C233:E233"/>
    <mergeCell ref="C234:E234"/>
    <mergeCell ref="C235:E235"/>
    <mergeCell ref="C236:E236"/>
    <mergeCell ref="C237:E237"/>
    <mergeCell ref="B238:E238"/>
    <mergeCell ref="C227:E227"/>
    <mergeCell ref="C228:E228"/>
    <mergeCell ref="C229:E229"/>
    <mergeCell ref="C230:E230"/>
    <mergeCell ref="C231:E231"/>
    <mergeCell ref="C232:E232"/>
    <mergeCell ref="C221:E221"/>
    <mergeCell ref="C222:E222"/>
    <mergeCell ref="C223:E223"/>
    <mergeCell ref="C224:E224"/>
    <mergeCell ref="C225:E225"/>
    <mergeCell ref="C226:E226"/>
    <mergeCell ref="B215:E215"/>
    <mergeCell ref="B216:E216"/>
    <mergeCell ref="C217:E217"/>
    <mergeCell ref="C218:E218"/>
    <mergeCell ref="C219:E219"/>
    <mergeCell ref="C220:E220"/>
    <mergeCell ref="B209:E209"/>
    <mergeCell ref="B210:E210"/>
    <mergeCell ref="B211:E211"/>
    <mergeCell ref="B212:E212"/>
    <mergeCell ref="B213:E213"/>
    <mergeCell ref="B214:E214"/>
    <mergeCell ref="C203:E203"/>
    <mergeCell ref="D204:E204"/>
    <mergeCell ref="D205:E205"/>
    <mergeCell ref="C206:E206"/>
    <mergeCell ref="D207:E207"/>
    <mergeCell ref="B208:E208"/>
    <mergeCell ref="C197:E197"/>
    <mergeCell ref="C198:E198"/>
    <mergeCell ref="C199:E199"/>
    <mergeCell ref="C200:E200"/>
    <mergeCell ref="B201:E201"/>
    <mergeCell ref="B202:E202"/>
    <mergeCell ref="D191:E191"/>
    <mergeCell ref="C192:E192"/>
    <mergeCell ref="B193:E193"/>
    <mergeCell ref="C194:E194"/>
    <mergeCell ref="C195:E195"/>
    <mergeCell ref="C196:E196"/>
    <mergeCell ref="B185:E185"/>
    <mergeCell ref="B186:E186"/>
    <mergeCell ref="C187:E187"/>
    <mergeCell ref="C188:E188"/>
    <mergeCell ref="C189:E189"/>
    <mergeCell ref="D190:E190"/>
    <mergeCell ref="C179:E179"/>
    <mergeCell ref="C180:E180"/>
    <mergeCell ref="C181:E181"/>
    <mergeCell ref="B182:E182"/>
    <mergeCell ref="B183:E183"/>
    <mergeCell ref="B184:E184"/>
    <mergeCell ref="B173:E173"/>
    <mergeCell ref="B174:E174"/>
    <mergeCell ref="B175:E175"/>
    <mergeCell ref="C176:E176"/>
    <mergeCell ref="C177:E177"/>
    <mergeCell ref="C178:E178"/>
    <mergeCell ref="C167:E167"/>
    <mergeCell ref="C168:E168"/>
    <mergeCell ref="C169:E169"/>
    <mergeCell ref="C170:E170"/>
    <mergeCell ref="C171:E171"/>
    <mergeCell ref="C172:E172"/>
    <mergeCell ref="B161:E161"/>
    <mergeCell ref="C162:E162"/>
    <mergeCell ref="C163:E163"/>
    <mergeCell ref="C164:E164"/>
    <mergeCell ref="B165:E165"/>
    <mergeCell ref="C166:E166"/>
    <mergeCell ref="B155:E155"/>
    <mergeCell ref="C156:E156"/>
    <mergeCell ref="C157:E157"/>
    <mergeCell ref="B158:E158"/>
    <mergeCell ref="C159:E159"/>
    <mergeCell ref="C160:E160"/>
    <mergeCell ref="C149:E149"/>
    <mergeCell ref="C150:E150"/>
    <mergeCell ref="C151:E151"/>
    <mergeCell ref="C152:E152"/>
    <mergeCell ref="B153:E153"/>
    <mergeCell ref="B154:E154"/>
    <mergeCell ref="C143:E143"/>
    <mergeCell ref="C144:E144"/>
    <mergeCell ref="C145:E145"/>
    <mergeCell ref="C146:E146"/>
    <mergeCell ref="C147:E147"/>
    <mergeCell ref="C148:E148"/>
    <mergeCell ref="B137:E137"/>
    <mergeCell ref="B138:E138"/>
    <mergeCell ref="B139:E139"/>
    <mergeCell ref="B140:E140"/>
    <mergeCell ref="B141:E141"/>
    <mergeCell ref="B142:E142"/>
    <mergeCell ref="C131:E131"/>
    <mergeCell ref="C132:E132"/>
    <mergeCell ref="D133:E133"/>
    <mergeCell ref="D134:E134"/>
    <mergeCell ref="D135:E135"/>
    <mergeCell ref="D136:E136"/>
    <mergeCell ref="B125:E125"/>
    <mergeCell ref="B126:E126"/>
    <mergeCell ref="B127:E127"/>
    <mergeCell ref="B128:E128"/>
    <mergeCell ref="B129:E129"/>
    <mergeCell ref="B130:E130"/>
    <mergeCell ref="C119:E119"/>
    <mergeCell ref="C120:E120"/>
    <mergeCell ref="C121:E121"/>
    <mergeCell ref="C122:E122"/>
    <mergeCell ref="C123:E123"/>
    <mergeCell ref="B124:E124"/>
    <mergeCell ref="C113:E113"/>
    <mergeCell ref="C114:E114"/>
    <mergeCell ref="D115:E115"/>
    <mergeCell ref="D116:E116"/>
    <mergeCell ref="D117:E117"/>
    <mergeCell ref="D118:E118"/>
    <mergeCell ref="C107:E107"/>
    <mergeCell ref="C108:E108"/>
    <mergeCell ref="C109:E109"/>
    <mergeCell ref="C110:E110"/>
    <mergeCell ref="C111:E111"/>
    <mergeCell ref="C112:E112"/>
    <mergeCell ref="C101:E101"/>
    <mergeCell ref="C102:E102"/>
    <mergeCell ref="C103:E103"/>
    <mergeCell ref="C104:E104"/>
    <mergeCell ref="C105:E105"/>
    <mergeCell ref="C106:E106"/>
    <mergeCell ref="C95:E95"/>
    <mergeCell ref="C96:E96"/>
    <mergeCell ref="C97:E97"/>
    <mergeCell ref="C98:E98"/>
    <mergeCell ref="C99:E99"/>
    <mergeCell ref="C100:E100"/>
    <mergeCell ref="C89:E89"/>
    <mergeCell ref="C90:E90"/>
    <mergeCell ref="C91:E91"/>
    <mergeCell ref="C92:E92"/>
    <mergeCell ref="C93:E93"/>
    <mergeCell ref="C94:E94"/>
    <mergeCell ref="C83:E83"/>
    <mergeCell ref="C84:E84"/>
    <mergeCell ref="C85:E85"/>
    <mergeCell ref="C86:E86"/>
    <mergeCell ref="C87:E87"/>
    <mergeCell ref="C88:E88"/>
    <mergeCell ref="B77:E77"/>
    <mergeCell ref="B78:E78"/>
    <mergeCell ref="B79:E79"/>
    <mergeCell ref="B80:E80"/>
    <mergeCell ref="B81:E81"/>
    <mergeCell ref="B82:E82"/>
    <mergeCell ref="B71:E71"/>
    <mergeCell ref="B72:E72"/>
    <mergeCell ref="C73:E73"/>
    <mergeCell ref="C74:E74"/>
    <mergeCell ref="B75:E75"/>
    <mergeCell ref="B76:E76"/>
    <mergeCell ref="C65:E65"/>
    <mergeCell ref="C66:E66"/>
    <mergeCell ref="C67:E67"/>
    <mergeCell ref="B68:E68"/>
    <mergeCell ref="C69:E69"/>
    <mergeCell ref="C70:E70"/>
    <mergeCell ref="B59:E59"/>
    <mergeCell ref="C60:E60"/>
    <mergeCell ref="D61:E61"/>
    <mergeCell ref="D62:E62"/>
    <mergeCell ref="D63:E63"/>
    <mergeCell ref="C64:E64"/>
    <mergeCell ref="C53:E53"/>
    <mergeCell ref="C54:E54"/>
    <mergeCell ref="C55:E55"/>
    <mergeCell ref="B56:E56"/>
    <mergeCell ref="B57:E57"/>
    <mergeCell ref="B58:E58"/>
    <mergeCell ref="C47:E47"/>
    <mergeCell ref="C48:E48"/>
    <mergeCell ref="C49:E49"/>
    <mergeCell ref="C50:E50"/>
    <mergeCell ref="C51:E51"/>
    <mergeCell ref="C52:E52"/>
    <mergeCell ref="C41:E41"/>
    <mergeCell ref="C42:E42"/>
    <mergeCell ref="C43:E43"/>
    <mergeCell ref="C44:E44"/>
    <mergeCell ref="C45:E45"/>
    <mergeCell ref="C46:E46"/>
    <mergeCell ref="C35:E35"/>
    <mergeCell ref="C36:E36"/>
    <mergeCell ref="B37:E37"/>
    <mergeCell ref="B38:E38"/>
    <mergeCell ref="B39:E39"/>
    <mergeCell ref="C40:E40"/>
    <mergeCell ref="C29:E29"/>
    <mergeCell ref="C30:E30"/>
    <mergeCell ref="C31:E31"/>
    <mergeCell ref="C32:E32"/>
    <mergeCell ref="C33:E33"/>
    <mergeCell ref="C34:E34"/>
    <mergeCell ref="C23:E23"/>
    <mergeCell ref="C24:E24"/>
    <mergeCell ref="C25:E25"/>
    <mergeCell ref="C26:E26"/>
    <mergeCell ref="C27:E27"/>
    <mergeCell ref="C28:E28"/>
    <mergeCell ref="B17:E17"/>
    <mergeCell ref="B18:E18"/>
    <mergeCell ref="B19:E19"/>
    <mergeCell ref="B20:E20"/>
    <mergeCell ref="C21:E21"/>
    <mergeCell ref="C22:E22"/>
    <mergeCell ref="B11:E11"/>
    <mergeCell ref="B12:E12"/>
    <mergeCell ref="B13:E13"/>
    <mergeCell ref="B14:E14"/>
    <mergeCell ref="B15:E15"/>
    <mergeCell ref="B16:E16"/>
    <mergeCell ref="F1:H1"/>
    <mergeCell ref="A2:H2"/>
    <mergeCell ref="A3:H3"/>
    <mergeCell ref="A4:H4"/>
    <mergeCell ref="A6:H6"/>
    <mergeCell ref="A9:A10"/>
    <mergeCell ref="B9:E10"/>
    <mergeCell ref="F9:F10"/>
    <mergeCell ref="G9:H9"/>
  </mergeCells>
  <conditionalFormatting sqref="A222">
    <cfRule type="expression" dxfId="1" priority="2" stopIfTrue="1">
      <formula>#REF!="bold"</formula>
    </cfRule>
  </conditionalFormatting>
  <conditionalFormatting sqref="A223">
    <cfRule type="expression" dxfId="0" priority="1" stopIfTrue="1">
      <formula>#REF!="bold"</formula>
    </cfRule>
  </conditionalFormatting>
  <printOptions horizontalCentered="1"/>
  <pageMargins left="0.78740157480314965" right="0.39370078740157483" top="0.59055118110236227" bottom="0.59055118110236227" header="0.15748031496062992" footer="0.39370078740157483"/>
  <pageSetup paperSize="9" scale="70" firstPageNumber="2" fitToHeight="0" orientation="portrait" useFirstPageNumber="1"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vt:lpstr>
      <vt:lpstr>Доходы!Заголовки_для_печати</vt:lpstr>
      <vt:lpstr>Доходы!Область_печати</vt:lpstr>
    </vt:vector>
  </TitlesOfParts>
  <Company>FK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Киселев А.М.</dc:creator>
  <cp:lastModifiedBy>Дмитрий  Владимирович Машьянов</cp:lastModifiedBy>
  <cp:lastPrinted>2019-08-09T12:56:16Z</cp:lastPrinted>
  <dcterms:created xsi:type="dcterms:W3CDTF">2010-08-04T11:08:44Z</dcterms:created>
  <dcterms:modified xsi:type="dcterms:W3CDTF">2019-08-13T08:12:13Z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Public">
    <vt:lpwstr>0</vt:lpwstr>
  </property>
  <property fmtid="{D5CDD505-2E9C-101B-9397-08002B2CF9AE}" pid="3" name="PublishDate">
    <vt:lpwstr>2010-08-17T00:00:00Z</vt:lpwstr>
  </property>
  <property fmtid="{D5CDD505-2E9C-101B-9397-08002B2CF9AE}" pid="4" name="Position">
    <vt:lpwstr>100.000000000000</vt:lpwstr>
  </property>
  <property fmtid="{D5CDD505-2E9C-101B-9397-08002B2CF9AE}" pid="5" name="PositionInView">
    <vt:lpwstr>100.000000000000</vt:lpwstr>
  </property>
  <property fmtid="{D5CDD505-2E9C-101B-9397-08002B2CF9AE}" pid="6" name="StatusExt">
    <vt:lpwstr>Без статуса</vt:lpwstr>
  </property>
  <property fmtid="{D5CDD505-2E9C-101B-9397-08002B2CF9AE}" pid="7" name="ContentType">
    <vt:lpwstr>Документ с атрибутами</vt:lpwstr>
  </property>
  <property fmtid="{D5CDD505-2E9C-101B-9397-08002B2CF9AE}" pid="8" name="FullName">
    <vt:lpwstr>&lt;div&gt;Отчет об исполнении консолидированного бюджета Российской Федерации и бюджетов государственных внебюджетных фондов на 1 июля 2010 года&lt;/div&gt;</vt:lpwstr>
  </property>
</Properties>
</file>