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180" windowWidth="28800" windowHeight="12165"/>
  </bookViews>
  <sheets>
    <sheet name="Таблица 1" sheetId="1" r:id="rId1"/>
    <sheet name="Таблица 2" sheetId="2" r:id="rId2"/>
    <sheet name="Таблица 3" sheetId="3" r:id="rId3"/>
    <sheet name="Таблица 4" sheetId="4" r:id="rId4"/>
    <sheet name="Таблица 5" sheetId="5" r:id="rId5"/>
  </sheets>
  <definedNames>
    <definedName name="_ftn1" localSheetId="4">'Таблица 5'!$A$58</definedName>
    <definedName name="_ftn2" localSheetId="4">'Таблица 5'!$A$59</definedName>
    <definedName name="_ftn3" localSheetId="4">'Таблица 5'!$A$61</definedName>
    <definedName name="_ftnref1" localSheetId="4">'Таблица 5'!$E$18</definedName>
    <definedName name="_ftnref2" localSheetId="4">'Таблица 5'!#REF!</definedName>
    <definedName name="_ftnref3" localSheetId="4">'Таблица 5'!#REF!</definedName>
    <definedName name="_xlnm.Print_Titles" localSheetId="1">'Таблица 2'!$6:$7</definedName>
    <definedName name="_xlnm.Print_Titles" localSheetId="2">'Таблица 3'!$6:$9</definedName>
    <definedName name="_xlnm.Print_Titles" localSheetId="3">'Таблица 4'!$6:$7</definedName>
    <definedName name="_xlnm.Print_Titles" localSheetId="4">'Таблица 5'!$7:$7</definedName>
    <definedName name="_xlnm.Print_Area" localSheetId="0">'Таблица 1'!$A$1:$H$23</definedName>
    <definedName name="_xlnm.Print_Area" localSheetId="1">'Таблица 2'!$A$1:$H$78</definedName>
    <definedName name="_xlnm.Print_Area" localSheetId="2">'Таблица 3'!$A$1:$H$88</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 i="4" l="1"/>
  <c r="D8" i="4" s="1"/>
  <c r="B8" i="4"/>
</calcChain>
</file>

<file path=xl/sharedStrings.xml><?xml version="1.0" encoding="utf-8"?>
<sst xmlns="http://schemas.openxmlformats.org/spreadsheetml/2006/main" count="454" uniqueCount="359">
  <si>
    <t>Наименование</t>
  </si>
  <si>
    <t>Структура, %</t>
  </si>
  <si>
    <t>Всего</t>
  </si>
  <si>
    <t xml:space="preserve">Общегосударственные вопросы </t>
  </si>
  <si>
    <t xml:space="preserve">Национальная оборона </t>
  </si>
  <si>
    <t xml:space="preserve">Национальная безопасность и правоохранительная деятельность </t>
  </si>
  <si>
    <t xml:space="preserve">Национальная экономика </t>
  </si>
  <si>
    <t xml:space="preserve">Жилищно-коммунальное хозяйство </t>
  </si>
  <si>
    <t xml:space="preserve">Охрана окружающей среды </t>
  </si>
  <si>
    <t xml:space="preserve">Образование </t>
  </si>
  <si>
    <t xml:space="preserve">Культура, кинематография </t>
  </si>
  <si>
    <t xml:space="preserve">Здравоохранение </t>
  </si>
  <si>
    <t xml:space="preserve">Социальная политика </t>
  </si>
  <si>
    <t xml:space="preserve">Физическая культура и спорт </t>
  </si>
  <si>
    <t xml:space="preserve">Межбюджетные трансферты общего характера бюджетам бюджетной системы Российской Федерации </t>
  </si>
  <si>
    <t>Федеральный закон № 380-ФЗ (с изменениями)</t>
  </si>
  <si>
    <t>Таблица 1</t>
  </si>
  <si>
    <t>(млн. рублей)</t>
  </si>
  <si>
    <t>Сводная роспись на 01.01.2021</t>
  </si>
  <si>
    <t>Кассовое исполнение на 01.01.2021</t>
  </si>
  <si>
    <t>% исполнения сводной росписи</t>
  </si>
  <si>
    <t>№ п/п</t>
  </si>
  <si>
    <t>Национальный проект, в рамках которого реализуются федеральные проекты</t>
  </si>
  <si>
    <t>ЦСР</t>
  </si>
  <si>
    <t>% от общего объема мбт</t>
  </si>
  <si>
    <t>субсидии</t>
  </si>
  <si>
    <t>субвенции</t>
  </si>
  <si>
    <t>иные межбюджетные трансферты</t>
  </si>
  <si>
    <t>НП "Культура"</t>
  </si>
  <si>
    <t>Субсидии</t>
  </si>
  <si>
    <t>Иные межбюджетные трансферты</t>
  </si>
  <si>
    <t>федеральные проекты:</t>
  </si>
  <si>
    <t>1.1</t>
  </si>
  <si>
    <t>A1</t>
  </si>
  <si>
    <t>"Цифровая культура"</t>
  </si>
  <si>
    <t>A3</t>
  </si>
  <si>
    <t>2.1</t>
  </si>
  <si>
    <t>"Информационная инфраструктура"</t>
  </si>
  <si>
    <t>D2</t>
  </si>
  <si>
    <t>2.2</t>
  </si>
  <si>
    <t>"Информационная безопасность"</t>
  </si>
  <si>
    <t>D4</t>
  </si>
  <si>
    <t>2.3</t>
  </si>
  <si>
    <t>"Цифровое государственное управление"</t>
  </si>
  <si>
    <t>D6</t>
  </si>
  <si>
    <t>НП "Образование"</t>
  </si>
  <si>
    <t>3.1</t>
  </si>
  <si>
    <t xml:space="preserve"> "Современная школа"</t>
  </si>
  <si>
    <t>E1</t>
  </si>
  <si>
    <t>3.2</t>
  </si>
  <si>
    <t xml:space="preserve"> "Успех каждого ребенка"</t>
  </si>
  <si>
    <t>E2</t>
  </si>
  <si>
    <t>3.3</t>
  </si>
  <si>
    <t>"Цифровая образовательная среда"</t>
  </si>
  <si>
    <t>E4</t>
  </si>
  <si>
    <t>3.4</t>
  </si>
  <si>
    <t>"Учитель будущего"</t>
  </si>
  <si>
    <t>E5</t>
  </si>
  <si>
    <t>3.5</t>
  </si>
  <si>
    <t xml:space="preserve"> "Молодые профессионалы (Повышение конкурентоспособности профессионального образования)"</t>
  </si>
  <si>
    <t>E6</t>
  </si>
  <si>
    <t>3.6</t>
  </si>
  <si>
    <t>"Социальная активность"</t>
  </si>
  <si>
    <t>E8</t>
  </si>
  <si>
    <t>НП "Жилье и городская среда"</t>
  </si>
  <si>
    <t>4.1</t>
  </si>
  <si>
    <t>"Жилье"</t>
  </si>
  <si>
    <t>F1</t>
  </si>
  <si>
    <t>4.2</t>
  </si>
  <si>
    <t>"Формирование комфортной городской среды"</t>
  </si>
  <si>
    <t>F2</t>
  </si>
  <si>
    <t>НП "Экология"</t>
  </si>
  <si>
    <t>5.1</t>
  </si>
  <si>
    <t>"Чистая страна"</t>
  </si>
  <si>
    <t>G1</t>
  </si>
  <si>
    <t>5.2</t>
  </si>
  <si>
    <t xml:space="preserve"> "Комплексная система обращения с твердыми коммунальными отходами"</t>
  </si>
  <si>
    <t>G2</t>
  </si>
  <si>
    <t>5.3</t>
  </si>
  <si>
    <t>5.4</t>
  </si>
  <si>
    <t xml:space="preserve"> "Чистая вода"</t>
  </si>
  <si>
    <t>G5</t>
  </si>
  <si>
    <t>5.5</t>
  </si>
  <si>
    <t>"Оздоровление Волги"</t>
  </si>
  <si>
    <t>G6</t>
  </si>
  <si>
    <t>5.6</t>
  </si>
  <si>
    <t xml:space="preserve"> "Сохранение озера Байкал"</t>
  </si>
  <si>
    <t>G7</t>
  </si>
  <si>
    <t>5.7</t>
  </si>
  <si>
    <t xml:space="preserve"> "Сохранение уникальных водных объектов"</t>
  </si>
  <si>
    <t>G8</t>
  </si>
  <si>
    <t xml:space="preserve"> "Сохранение лесов"</t>
  </si>
  <si>
    <t>GА</t>
  </si>
  <si>
    <t>НП "Малое и среднее предпринимательство и поддержка индивидуальной предпринимательской инициативы"</t>
  </si>
  <si>
    <t>6.1</t>
  </si>
  <si>
    <t>"Расширение доступа субъектов малого и среднего предпринимательства к финансовым ресурсам, в том числе к льготному финансированию"</t>
  </si>
  <si>
    <t>I4</t>
  </si>
  <si>
    <t>6.2</t>
  </si>
  <si>
    <t xml:space="preserve"> "Акселерация субъектов малого и среднего предпринимательства"</t>
  </si>
  <si>
    <t>I5</t>
  </si>
  <si>
    <t>6.3</t>
  </si>
  <si>
    <t xml:space="preserve"> "Создание системы поддержки фермеров и развитие сельской кооперации"</t>
  </si>
  <si>
    <t>I7</t>
  </si>
  <si>
    <t>6.4</t>
  </si>
  <si>
    <t>"Популяризация предпринимательства"</t>
  </si>
  <si>
    <t>I8</t>
  </si>
  <si>
    <t>НП "Производительность труда и поддержка занятости"</t>
  </si>
  <si>
    <t>7.1</t>
  </si>
  <si>
    <t xml:space="preserve"> "Адресная поддержка повышения производительности труда на предприятиях"</t>
  </si>
  <si>
    <t>L2</t>
  </si>
  <si>
    <t>7.2</t>
  </si>
  <si>
    <t xml:space="preserve"> "Поддержка занятости и повышение эффективности рынка труда для обеспечения роста производительности труда"</t>
  </si>
  <si>
    <t>L3</t>
  </si>
  <si>
    <t>НП "Здравоохранение"</t>
  </si>
  <si>
    <t>8.1</t>
  </si>
  <si>
    <t>"Развитие системы оказания первичной медико-санитарной помощи"</t>
  </si>
  <si>
    <t>N1</t>
  </si>
  <si>
    <t>8.2</t>
  </si>
  <si>
    <t>"Борьба с сердечно-сосудистыми заболеваниями"</t>
  </si>
  <si>
    <t>N2</t>
  </si>
  <si>
    <t>8.3</t>
  </si>
  <si>
    <t xml:space="preserve"> "Борьба с онкологическими заболеваниями"</t>
  </si>
  <si>
    <t>N3</t>
  </si>
  <si>
    <t>8.4</t>
  </si>
  <si>
    <t xml:space="preserve"> "Развитие детского здравоохранения, включая создание современной инфраструктуры оказания медицинской помощи детям"</t>
  </si>
  <si>
    <t>N4</t>
  </si>
  <si>
    <t>8.5</t>
  </si>
  <si>
    <t xml:space="preserve"> "Создание единого цифрового контура в здравоохранении на основе единой государственной информационной системы здравоохранения (ЕГИСЗ)"</t>
  </si>
  <si>
    <t>N7</t>
  </si>
  <si>
    <t>НП "Демография"</t>
  </si>
  <si>
    <t>9.1</t>
  </si>
  <si>
    <t>"Финансовая поддержка семей при рождении детей"</t>
  </si>
  <si>
    <t>P1</t>
  </si>
  <si>
    <t>9.2</t>
  </si>
  <si>
    <t>"Содействие занятости женщин - создание условий дошкольного образования для детей в возрасте до трех лет"</t>
  </si>
  <si>
    <t>P2</t>
  </si>
  <si>
    <t>9.3</t>
  </si>
  <si>
    <t>"Старшее поколение"</t>
  </si>
  <si>
    <t>P3</t>
  </si>
  <si>
    <t>9.4</t>
  </si>
  <si>
    <t>"Укрепление общественного здоровья"</t>
  </si>
  <si>
    <t>Р4</t>
  </si>
  <si>
    <t>9.5</t>
  </si>
  <si>
    <t>"Спорт - норма жизни"</t>
  </si>
  <si>
    <t>P5</t>
  </si>
  <si>
    <t>НП "Безопасные и качественные автомобильные дороги"</t>
  </si>
  <si>
    <t>10.1</t>
  </si>
  <si>
    <t xml:space="preserve"> "Дорожная сеть"</t>
  </si>
  <si>
    <t>R1</t>
  </si>
  <si>
    <t>10.2</t>
  </si>
  <si>
    <t>"Общесистемные меры развития дорожного хозяйства"</t>
  </si>
  <si>
    <t>R2</t>
  </si>
  <si>
    <t>НП "Международная кооперация и экспорт"</t>
  </si>
  <si>
    <t>11.1</t>
  </si>
  <si>
    <t xml:space="preserve"> "Экспорт продукции агропромышленного комплекса"</t>
  </si>
  <si>
    <t>T2</t>
  </si>
  <si>
    <t>Комплексный план модернизации и расширения магистральной инфраструктуры</t>
  </si>
  <si>
    <t>12.1</t>
  </si>
  <si>
    <t>"Европа-Западный Китай"</t>
  </si>
  <si>
    <t>V1</t>
  </si>
  <si>
    <t>12.2</t>
  </si>
  <si>
    <t>"Коммуникации между центрами экономического роста"</t>
  </si>
  <si>
    <t>V6</t>
  </si>
  <si>
    <t>12.3</t>
  </si>
  <si>
    <t>"Развитие региональных аэропортов и маршрутов"</t>
  </si>
  <si>
    <t>V7</t>
  </si>
  <si>
    <t xml:space="preserve"> </t>
  </si>
  <si>
    <t>1.2</t>
  </si>
  <si>
    <t>Таблица 2</t>
  </si>
  <si>
    <t>% к 380-ФЗ с изм.</t>
  </si>
  <si>
    <t>2019 год</t>
  </si>
  <si>
    <t>2020 год</t>
  </si>
  <si>
    <t>% испол-нения сводной росписи</t>
  </si>
  <si>
    <t>в том числе:</t>
  </si>
  <si>
    <t>Дотации</t>
  </si>
  <si>
    <t>Минфин России</t>
  </si>
  <si>
    <t>из них:</t>
  </si>
  <si>
    <t>Минтруд России</t>
  </si>
  <si>
    <t>Минэкономразвития России</t>
  </si>
  <si>
    <t>Минпросвещения России</t>
  </si>
  <si>
    <t>Минсельхоз России</t>
  </si>
  <si>
    <t>Минстрой России</t>
  </si>
  <si>
    <t>Минздрав России</t>
  </si>
  <si>
    <t>Минспорт России</t>
  </si>
  <si>
    <t>Минкультуры России</t>
  </si>
  <si>
    <t>Росавтодор</t>
  </si>
  <si>
    <t>Минприроды России</t>
  </si>
  <si>
    <t>Минэнерго России</t>
  </si>
  <si>
    <t>Росводресурсы</t>
  </si>
  <si>
    <t>Ростуризм</t>
  </si>
  <si>
    <t>Роструд</t>
  </si>
  <si>
    <t>Росавиация</t>
  </si>
  <si>
    <t>Росмолодежь</t>
  </si>
  <si>
    <t>Минобороны России</t>
  </si>
  <si>
    <t>ФАДН России</t>
  </si>
  <si>
    <t>МЧС России</t>
  </si>
  <si>
    <t>МВД России</t>
  </si>
  <si>
    <t>Минобрнауки России</t>
  </si>
  <si>
    <t>Росрыболовство</t>
  </si>
  <si>
    <t>Минтранс России</t>
  </si>
  <si>
    <t>Росреестр</t>
  </si>
  <si>
    <t>Минкавказ России</t>
  </si>
  <si>
    <t>Минвостокразвития России</t>
  </si>
  <si>
    <t>Субвенции</t>
  </si>
  <si>
    <t>Рослесхоз</t>
  </si>
  <si>
    <t>ФМБА России</t>
  </si>
  <si>
    <t>Роснедра</t>
  </si>
  <si>
    <t>Судебный департамент при Верховном Суде Российской Федерации</t>
  </si>
  <si>
    <t>Ростехнадзор</t>
  </si>
  <si>
    <t>Россельхознадзор</t>
  </si>
  <si>
    <t>Ространснадзор</t>
  </si>
  <si>
    <t>Росприроднадзор</t>
  </si>
  <si>
    <t>Росстат</t>
  </si>
  <si>
    <t>Минпромторг России</t>
  </si>
  <si>
    <t>Государственная Дума Федерального Собрания Российской Федерации</t>
  </si>
  <si>
    <t>Совет Федерации Федерального Собрания Российской Федерации</t>
  </si>
  <si>
    <t>Минюст России</t>
  </si>
  <si>
    <t>Межбюджетные траснферты, всего</t>
  </si>
  <si>
    <t>Кассовое исполнение на 01.01.2020</t>
  </si>
  <si>
    <t>Таблица 3</t>
  </si>
  <si>
    <t>% исполнения</t>
  </si>
  <si>
    <t>Субсидии за счет средств резервного фонда Правительства Российской Федерации</t>
  </si>
  <si>
    <t>Иные межбюджетные трансферты за счет средств резервного фонда Правительства Российской Федерации</t>
  </si>
  <si>
    <t>на осуществление выплат стимулирующего характера за выполнение особо важных работ медицинским и иным работникам, непосредственно участвующим в оказании медицинской помощи гражданам, у которых выявлена новая коронавирусная инфекция</t>
  </si>
  <si>
    <t>на осуществление выплат стимулирующего характера за особые условия труда и дополнительную нагрузку медицинским работникам, оказывающим медицинскую помощь гражданам, у которых выявлена новая коронавирусная инфекция, и лицам из групп риска заражения новой коронавирусной инфекцией</t>
  </si>
  <si>
    <t>на дополнительное финансовое обеспечение медицинских организаций в условиях чрезвычайной ситуации и (или) при возникновении угрозы распространения заболеваний, представляющих опасность для окружающих, в рамках реализации территориальных программ обязательного медицинского страхования</t>
  </si>
  <si>
    <t>на софинансирование расходных обязательств субъектов Российской Федерации по финансовому обеспечению расходов, связанных с оплатой отпусков и выплатой компенсации за неиспользованные отпуска медицинским и иным работникам, которым в 2020 году предоставлялись выплаты стимулирующего характера за выполнение особо важных работ, особые условия труда и дополнительную нагрузку, в том числе на компенсацию ранее произведенных субъектами Российской Федерации расходов на указанные цели</t>
  </si>
  <si>
    <t>на финансовое обеспечение мероприятий по приобретению лекарственных препаратов для лечения пациентов с новой коронавирусной инфекцией (COVID-19), получающих медицинскую помощь в амбулаторных условиях</t>
  </si>
  <si>
    <t>бюджету Республики Татарстан в целях возмещения расходов, произведенных на осуществление капитальных вложений в объект капитального строительства "Строительство здания инфекционной больницы государственного автономного учреждения здравоохранения "Республиканская клиническая инфекционная больница имени профессора А.Ф. Агафонова" по адресу: г. Казань, проспект Победы, д. 83 (вторая очередь)"</t>
  </si>
  <si>
    <t>на финансовое обеспечение мероприятий по оснащению (переоснащению) медицинскими изделиями лабораторий медицинских организаций, осуществляющих этиологическую диагностику новой коронавирусной инфекции (COVID-19) методами амплификации нуклеиновых кислот</t>
  </si>
  <si>
    <t>для компенсации снижения поступления налоговых и неналоговых доходов консолидированных бюджетов субъектов Российской Федерации и обеспечения их устойчивости в условиях борьбы с эпидемией</t>
  </si>
  <si>
    <t>на оснащение (переоснащение)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t>
  </si>
  <si>
    <t>на финансовое обеспечение мероприятий по борьбе с новой коронавирусной инфекцией (COVID-19)</t>
  </si>
  <si>
    <t>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</si>
  <si>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на предоставление субсидий юридическим лицам и индивидуальным предпринимателям для частичной компенсации затрат, связанных с осуществлением ими деятельности в условиях ухудшения ситуации в результате распространения новой коронавирусной инфекции, в том числе на сохранение занятости и оплаты труда своих работников</t>
  </si>
  <si>
    <t>на финансовое обеспечение мероприятий по выплатам членам избирательных комиссий за условия работы, связанные с обеспечением санитарно-эпидемиологической безопасности при подготовке и проведении общероссийского голосования по вопросу одобрения изменений в Конституцию Российской Федерации</t>
  </si>
  <si>
    <t>Таблица 4</t>
  </si>
  <si>
    <t>% испол-нения</t>
  </si>
  <si>
    <t>-</t>
  </si>
  <si>
    <t>Субсидии на государственную поддержку малого и среднего предпринимательства в субъектах Российской Федерации</t>
  </si>
  <si>
    <t>Субсидии на подготовку управленческих кадров для организаций народного хозяйства Российской Федерации</t>
  </si>
  <si>
    <t>Иные межбюджетные трансферты на реализацию мероприятий индивидуальных программ социально-экономического развития Республики Алтай, Республики Карелия и Республики Тыва</t>
  </si>
  <si>
    <t>Мипросвещения России</t>
  </si>
  <si>
    <t>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</si>
  <si>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на обеспечение образовательных организаций материально-технической базой для внедрения цифровой образовательной среды</t>
  </si>
  <si>
    <t>Субсидии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t>
  </si>
  <si>
    <t>Субсидии на создание новых мест в общеобразовательных организациях</t>
  </si>
  <si>
    <t>Субсидии на создание новых мест в общеобразовательных организациях, расположенных в сельской местности и поселках городского типа</t>
  </si>
  <si>
    <t>Субсидии на реализацию мероприятий в области мелиорации земель сельскохозяйственного назначения</t>
  </si>
  <si>
    <t>Субсидия бюджету Костромской области в целях софинансирования расходных обязательств Костромской области, возникающих при реализации мероприятий по обновлению парка пассажирских транспортных средств</t>
  </si>
  <si>
    <t>Субсидии бюджетам Чувашской Республики и Псковской области в целях софинансирования расходных обязательств субъектов Российской Федерации, возникающих при реализации мероприятий социально-экономического развития Чувашской Республики и Псковской области, за счет средств резервного фонда Правительства Российской Федерации</t>
  </si>
  <si>
    <t>Субсидия на реализацию программ формирования современной городской среды</t>
  </si>
  <si>
    <t>Неисполнение расходов в основном связано с осуществлением оплаты денежных обязательств по факту принятых работ.</t>
  </si>
  <si>
    <t>Субсидии на мероприятия по развитию рынка газомоторного топлива</t>
  </si>
  <si>
    <t>Субсидии на ликвидацию (рекультивацию) объектов накопленного экологического вреда, представляющих угрозу реке Волге</t>
  </si>
  <si>
    <t>Субсидии на снижение общей площади территорий, подвергшихся высокому и экстремально высокому загрязнению и оказывающих воздействие на озеро Байкал</t>
  </si>
  <si>
    <t xml:space="preserve">Низкое кассовое исполнение связано с тем, что проводятся судебные разбирательства по качеству исполнения работ подрядчиком АО "Экопром" в рамках мероприятия "по ликвидации подпочвенного скопления нефтепродуктов, загрязняющих воды р. Селенга в районе п. Стеклозавод г. Улан-Удэ". Определением Арбитражного суда назначено проведение судебной экспертизы по определению объемов и качества выполненных работ. </t>
  </si>
  <si>
    <t>Субсидии на реализацию мероприятий по укреплению единства российской нации и этнокультурному развитию народов России</t>
  </si>
  <si>
    <t>Низкое кассовое исполнение связано с непредставлением субъектами Российской Федерации документов для оплаты денежных обязательств.</t>
  </si>
  <si>
    <t>Иные межбюджетные трансферты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t>
  </si>
  <si>
    <t>Неисполнение расходов связано с нарушением графиков исполнения контрактов, длительным формированием запросов на изменение паспортов национального и федеральных проектов, предусматривающих внеплановую корректировку показателей и результатов, слабым уровнем планирования расходов, обуславливающим необходимость последующего перераспределения финансового обеспечения.</t>
  </si>
  <si>
    <t>Субсидии на проведение комплексных кадастровых работ</t>
  </si>
  <si>
    <t xml:space="preserve">Низкое кассовое исполнение связано с введением ограничительных мер в связи с распространением на территории Российской Федерации новой коронавирусной инфекции, в следствие чего субъекты Российской Федерации не сформировали в установленные сроки списки специалистов, прошедших конкурсный отбор для участия в реализации Госплана. В результате  процесс обучения специалистов начался в более поздние сроки. Поскольку субсидия предоставляется субъекту Российской Федерации на возмещение фактически понесенных регионом расходов, в результате софинансирование из федерального бюджета осуществляется исключительно за специалистов, успешно завершивших обучение. </t>
  </si>
  <si>
    <t>Субвенции на осуществление отдельных полномочий в области водных отношений</t>
  </si>
  <si>
    <t xml:space="preserve">Низкое кассовое исполнение связано с требованиями Казначейства России о заключении дополнительных соглашений к соглашению о предоставлении указанного иного межбюджетного трансферта с детализацией финансируемых объектов, с графиком выполнения мероприятий по проектированию и строительству объектов капитального строительства. 
</t>
  </si>
  <si>
    <t>Согласно информации, представленной Минпросвещения России, территориальными органами Роспотребнадзора проведены проверки по вопросу организации бесплатного горячего питания обучающихся начальных классов. По состоянию на 4 декабря 2020 г. не организовано горячее питание для учеников 1 – 4 классов в 48 школах 4 субъектов Российской Федерации (Республика Бурятия – 11 школ; Красноярский край – 19 школ, количество обучающихся 169 детей; Архангельская область – 17; Мурманская область – 1, обучается 3 ребенка). В школах указанных регионов горячее питание заменено выдачей продуктовых наборов, либо организована большая перемена для приема пищи детьми дома. Общеобразовательные учреждения в указанных субъектах Российской Федерации являются малокомплектными и территориально труднодоступными.
По состоянию на 4 декабря 2020 г. на контроле Роспотребнадзора на предмет устранения нарушений, согласно утвержденным «дорожным» картам, остаются 372 школы в 14 субъектах Российской Федерации.</t>
  </si>
  <si>
    <t>Низкое кассовое исполнение в основном связано с переносом сроков заключения контрактов на подключение к информационным системам в 2020 году, в связи с изменением цен закупаемой компьютерной техники (рост курса валют), длительностью закупочных процедур и их согласования в условиях пандемии новой коронавирусной инфекции.</t>
  </si>
  <si>
    <t>Низкое кассовое исполнение связано со сложившейся санитарно-эпидемиологической ситуацией. С марта по июль 2020 года были полностью приостановлены все конференции, форумы, симпозиумы, фестивали и иные массовые мероприятия. Произошло значительное увеличение сроков проведения конкурсных процедур и сроков заключения соответствующих контрактов.</t>
  </si>
  <si>
    <t>Низкое кассовое исполнение связано с  поздним проведением конкурсных процедур в связи с изменением КБК (основной объем бюджетных ассигнований переведен с ВР 521 на ВР 522 только 20 августа 2020 года).</t>
  </si>
  <si>
    <t xml:space="preserve">Субсидии на обеспечение комплексного развития сельских территорий  в рамках подпрограммы "Создание условий для обеспечения доступным и комфортным жильем сельского населения" </t>
  </si>
  <si>
    <t>Бюджетные ассигнования планировались для закупки в 2020 году не менее 16 единиц газомоторных автобусов большого класса.
Несмотря на имеющиеся договоренности, ОАО "Минский автомобильный завод" сообщил о невозможности производства и поставки техники в 2020 году.
Губернатор Костромской области обратился в Минпромторг России с просьбой о предоставлении указанных средств Костромской области в 2021 году.</t>
  </si>
  <si>
    <t>Низкое кассовое исполнение обусловлено несоблюдением подрядчиком графика выполнения работ (Чувашская Республика), поздним заключением контракта (Астраханская область)</t>
  </si>
  <si>
    <t>Низкое кассовое исполнение обусловлено запретом на проведение массовых мероприятий в ряде регионов в связи со сложной эпидемиологической ситуацией, связанной с распространением новой коронавирусной инфекции.</t>
  </si>
  <si>
    <t>Низкое кассовое исполнение обусловлено фактической потребностью участников проекта, подтверждаемой ежемесячными кассовыми заявками.</t>
  </si>
  <si>
    <t>Низкое кассовое исполнение обусловлено ненадлежащим выполнением подрядными организациями обязательств по заключенным контрактам, необходимостью корректировки проектно-сметной документации в связи с изменением русловых процессов и состояния береговой линии водных объектов и другие.</t>
  </si>
  <si>
    <t>Сводная бюджетная роспись на 01.01.2021</t>
  </si>
  <si>
    <r>
      <rPr>
        <vertAlign val="superscript"/>
        <sz val="9"/>
        <rFont val="Times New Roman"/>
        <family val="1"/>
        <charset val="204"/>
      </rPr>
      <t xml:space="preserve">1 </t>
    </r>
    <r>
      <rPr>
        <sz val="9"/>
        <rFont val="Times New Roman"/>
        <family val="1"/>
        <charset val="204"/>
      </rPr>
      <t>Правила предоставления иных межбюджетных трансфертов из федерального бюджета бюджету Иркутской области на софинансирование мероприятий по ремонту автомобильных дорог общего пользования местного значения на территории г. Усолье-Сибирское в целях транспортного обеспечения промышленной площадки "Усольехимпром" утверждены постановлением Правительства Российской Федерации от 14 декабря 2020 г. № 2089 (далее - Правила № 2089)</t>
    </r>
  </si>
  <si>
    <t>Таблица 5</t>
  </si>
  <si>
    <t>A</t>
  </si>
  <si>
    <t>D</t>
  </si>
  <si>
    <t>E</t>
  </si>
  <si>
    <t>F</t>
  </si>
  <si>
    <t>G</t>
  </si>
  <si>
    <t>I</t>
  </si>
  <si>
    <t>L</t>
  </si>
  <si>
    <t>N</t>
  </si>
  <si>
    <t>R</t>
  </si>
  <si>
    <t>P</t>
  </si>
  <si>
    <t>T</t>
  </si>
  <si>
    <t>V</t>
  </si>
  <si>
    <t>Неисполнение расходов обусловлено, в том числе поздним изданием решений Правительства Российской Федерации об изменении объемов финансировании между регионами, а также недостаточным уровнем планирования указанных расходов (решения были приняты дважды в течение месяца). 
Так, плановые назначения первоначально были распределены таблицей 43 приложения 34 к Федеральному закону № 380-ФЗ. В декабре 2020 года распоряжениями Правительства Российской Федерации от 9 декабря 2020 г. № 3269-р и от 29 декабря 2020 г. № 3620-р скорректированы объемы финансирования более чем 30 субъектам Российской Федерации в пределах первоначально установленного общего объема финансирования.  В результате пяти регионами, которым в конце года были увеличены бюджетные ассигнования, кассовые расходы осуществлены не в полном объеме (Кабардино-Балкарской Республикой, Чеченской Республикой, Чувашской Республикой, Ульяновской областью, Ярославской областью).
Следует отметить, что декабрьскими распоряжениями указанным регионам расходы увеличены существенно (Ульяновской области в 3,6 раза, Чеченской Республике в 2,5 раза, Чувашской Республике в 2,2 раза, Ярославской области в 1,7 раза, Кабардино-Балкарской Республике в 1,5 раза).</t>
  </si>
  <si>
    <t>Неисполнение расходов связано со снижением финансовых возможностей хозяйствующих субъектов по привлечению студентов на производственную практику, ее отмена рядом ВУЗов, по оплате ученических договоров и договоров на обучение, со снижением активности граждан в получении дополнительного образования, а также не востребованностью установленного на 2020 год уровня возмещения (30 %).</t>
  </si>
  <si>
    <t>в 1,5 раза</t>
  </si>
  <si>
    <t>в 1,8 раза</t>
  </si>
  <si>
    <t>в 7,2 раза</t>
  </si>
  <si>
    <t>в 1,7 раза</t>
  </si>
  <si>
    <t>в 40,7 раза</t>
  </si>
  <si>
    <t>в 2,4 раза</t>
  </si>
  <si>
    <t>в 6,2 раза</t>
  </si>
  <si>
    <t>в 2,3 раза</t>
  </si>
  <si>
    <t>в 9,1 раза</t>
  </si>
  <si>
    <t>в 3,3 раза</t>
  </si>
  <si>
    <t>в 13,6 раза</t>
  </si>
  <si>
    <t>в 5,1 раза</t>
  </si>
  <si>
    <t>в 3,1 раза</t>
  </si>
  <si>
    <t>в 2,9 раза</t>
  </si>
  <si>
    <t>в 14,4 раза</t>
  </si>
  <si>
    <t>Низкое кассовое исполнение связано с непредставлением субъектами Российской Федерации документов для оплаты денежных обязательств, что влечет риски невыполнения показателей в части строительства и реконструкции объектов транспортной инфраструктуры.</t>
  </si>
  <si>
    <t>Субсидия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</si>
  <si>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Субсидии на обеспечение комплексного развития сельских территорий в рамках подпрограммы "Развитие рынка труда (кадрового потенциала) на сельских территориях"</t>
  </si>
  <si>
    <t>Низкое кассовое исполнение обусловлено невыполнением обязательств по государственным контрактам АО "УТТЗ" по поставке 68 троллейбусов в Республику Чувашия (фактически поставлено 10 единицы техники), в связи со вспышками заболевания новой короновирусной инфекцией на производственных площадках АО "УТТЗ" и его контрагентов - поставщиков комплектующих, переводом работников на удаленный принцип работы и введением вынужденного простоя АО "УТТЗ".</t>
  </si>
  <si>
    <t>Субсидии на мероприятия федеральной целевой программы "Развитие водохозяйственного комплекса Российской Федерации в 2012 - 2020 годах"</t>
  </si>
  <si>
    <t>Субсидии на реализацию мероприятий федеральной целевой программы "Развитие Республики Карелия на период до 2020 года"</t>
  </si>
  <si>
    <t>Иные межбюджетные трансферты на финансовое обеспечение дорожной деятельности в рамках реализации национального проекта "Безопасные и качественные автомобильные дороги"</t>
  </si>
  <si>
    <t>Субсидии на реализацию подпрограммы "Гражданская авиация и аэронавигационное обслуживание" государственной программы Российской Федерации "Развитие транспортной системы"</t>
  </si>
  <si>
    <t>Низкое кассовое исполнение связано с осуществлением оплаты денежных обязательств исходя из фактических затрат на строительство объекта заправки транспортных средств компримированным природным газом, или суммами скидки, предоставленной юридическими лицами при переоборудовании существующей автомобильной техники, включая общественный транспорт и коммунальную технику, для использования природного газа в качестве топлива.</t>
  </si>
  <si>
    <t>Исполнение межбюджетных трансфертов в разрезе разделов классификации расходов бюджетов  за 2020 год</t>
  </si>
  <si>
    <t>Федеральный закон № 380-ФЗ 
(с изменениями)</t>
  </si>
  <si>
    <t>"Культурная среда"</t>
  </si>
  <si>
    <t>НП "Цифровая экономика Российской Федерации"</t>
  </si>
  <si>
    <t>% к 2019 году</t>
  </si>
  <si>
    <t>Минцифры России</t>
  </si>
  <si>
    <t>Причины неисполнения межбюджетных трансфертов</t>
  </si>
  <si>
    <t>Исполнение межбюджетных трансфертов в разрезе форм и главных распорядителей средств за 2019 и 2020 годы</t>
  </si>
  <si>
    <t>Анализ исполнения отдельных межбюджетных трансфертов за 2020 год</t>
  </si>
  <si>
    <t>на 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 стационарных отделений, созданных не в стационарных организациях социального обслуживания, оказывающим социальные услуги гражданам, у которых выявлена новая коронавирусная инфекция, и лицам из групп риска заражения новой коронавирусной инфекцией</t>
  </si>
  <si>
    <t xml:space="preserve">бюджету Мурманской области на софинансирование расходных обязательств по развертыванию в пос. Мурмаши Кольского района Мурманской области быстровозводимого полевого госпиталя для оказания медицинской помощи больным новой коронавирусной инфекцией (COVID-19) </t>
  </si>
  <si>
    <t>бюджету Ивановской области на софинансирование расходных обязательств по развертыванию на территории Ивановской области быстровозводимого инфекционного госпиталя с коечным фондом в количестве 360 коек для оказания медицинской помощи больным новой коронавирусной инфекцией</t>
  </si>
  <si>
    <t>на осуществление дополнительных выплат медицинским и иным работникам медицинских и иных организаций, оказывающим медицинскую помощь (участвующим в оказании, обеспечивающим оказание медицинской помощи) по диагностике и лечению новой коронавирусной инфекции, контактирующим с пациентами с установленным диагнозом новой коронавирусной инфекции</t>
  </si>
  <si>
    <t>4=3/2*100</t>
  </si>
  <si>
    <t>8=6/4*100</t>
  </si>
  <si>
    <t>7=6/5*100</t>
  </si>
  <si>
    <t>8=6/2*100</t>
  </si>
  <si>
    <t>4=2/3*100</t>
  </si>
  <si>
    <t>бюджету Кабардино-Балкарской Республики на софинансирование в полном объеме расходных обязательств, возникающих при реализации мероприятий по противодействию распространению новой коронавирусной инфекции и по разработке проектно-сметной документации, в том числе на компенсацию ранее произведенных Кабардино-Балкарской Республикой расходов на указанные цели</t>
  </si>
  <si>
    <t>Субвенции за счет средств резервного фонда Правительства Российской Федерации</t>
  </si>
  <si>
    <t xml:space="preserve">на социальные выплаты безработным гражданам в соответствии с Законом Российской Федерации от 19 апреля 1991 г. № 1032-1 "О занятости населения в Российской Федерации" </t>
  </si>
  <si>
    <t>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t>
  </si>
  <si>
    <t xml:space="preserve">на поддержку мер по обеспечению сбалансированности бюджетов </t>
  </si>
  <si>
    <t xml:space="preserve">Исполнение межбюджетных трансфертов, предусмотренных принятыми в связи с распространением новой коронавирусной инфекции мерами государственной поддержки, за 2020 год </t>
  </si>
  <si>
    <t>Дотации на поддержку мер по обеспечению сбалансированности бюджетов за счет средств резервного фонда Правительства Российской Федерации</t>
  </si>
  <si>
    <t xml:space="preserve">на оказание неотложных мер поддержки субъектам малого и среднего предпринимательства в условиях ухудшения ситуации в связи с распространением новой коронавирусной инфекции </t>
  </si>
  <si>
    <t>Ввсего</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</si>
  <si>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</si>
  <si>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на софинансирование расходных обязательств субъектов Российской Федерации по финансовому обеспечению расходов, связанных с оплатой отпусков и выплатой компенсации за неиспользованные отпуска работникам стационарных организаций социального обслуживания, стационарных отделений, созданных не в стационарных организациях социального обслуживания, которым в 2020 году предоставлялись выплаты стимулирующего характера за выполнение особо важных работ, особые условия труда и дополнительную нагрузку, в том числе на компенсацию ранее произведенных субъектами Российской Федерации расходов на указанные цели</t>
  </si>
  <si>
    <t>Исполнение межбюджетных трансфертов в разрезе национальных проектов 
за 2020 год</t>
  </si>
  <si>
    <t>Неисполнение расходов связано с  экономией в связи со снижением стоимости услуг на проведение мероприятий, переведенных в онлайн формате, а также отменой мероприятий в связи с введением ограничений (COVID-19);   отсутствием заявителей (субъектов малого и среднего предпринимательства), удовлетворяющих условиям и требованиям предоставления субсидий (моногорода);  необходимостью проведения дополнительных работ, не учтенных проектной документацией, по мероприятию по созданию промышленных парков, в связи, с чем сдвинулся график строительства (Смоленская область).</t>
  </si>
  <si>
    <r>
      <t>В соответствии с Правилами № 2089</t>
    </r>
    <r>
      <rPr>
        <vertAlign val="superscript"/>
        <sz val="10"/>
        <rFont val="Times New Roman"/>
        <family val="1"/>
        <charset val="204"/>
      </rPr>
      <t>1</t>
    </r>
    <r>
      <rPr>
        <sz val="10"/>
        <rFont val="Times New Roman"/>
        <family val="1"/>
        <charset val="204"/>
      </rPr>
      <t xml:space="preserve"> иные межбюджетные трансферты предоставляются для компенсации расходов бюджета Иркутской области на осуществление мероприятий по ремонту автомобильных дорог общего пользования местного значения на территории г. Усолье-Сибирское, включая улично-дорожную сеть муниципального образования, в целях транспортного обеспечения промышленной площадки «Усольехимпром». 
Следует отметить, что Правила № 2089 утверждены 14 декабря 2020 года, соглашение о предоставлении указанных трансфертов заключено только 29 декабря 2020 года.</t>
    </r>
  </si>
  <si>
    <t>Иные межбюджетные трансферты на государственную поддержку субъектов Российской Федерации - участников национального проекта "Производительность труда и поддержка занятости"</t>
  </si>
  <si>
    <t>Иной межбюджетный трансферт бюджету Иркутской области на софинансирование мероприятий по ремонту автомобильных дорог общего пользования местного значения на территории г. Усолье-Сибирское в целях транспортного обеспечения промышленной площадки "Усольехимпром"</t>
  </si>
  <si>
    <t>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</si>
  <si>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</si>
  <si>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Низкое кассовое исполнение связано с поэтапной оплатой работ и услуг «по факту» в соответствии с условиями заключенных контрактов, с недостаточной эффективностью организации региональными органами власти реализации указанных мероприятий и освоению средств, с перечислением межбюджетных трансфертов по некоторым мероприятиям  в пределах сумм, необходимых для оплаты денежных обязательств по расходам получателей средств бюджета субъекта Российской, несоответствием выбранной проектной документации текущим нормам и требованиям, увеличением сроков разработки и проведения государственной экспертизы проектной документации объектов строительства, поздним внесением проектной документации в реестр экономически эффективной проектной документации Минстроя России, а также несвоевременное заключение контрактов с генеральными подрядчиками.</t>
  </si>
  <si>
    <t>Низкое кассовое исполнение в основном связано с экономией по итогам проведения конкурсных процедур, этапная оплата работ и услуг «по факту» в соответствии с условиями заключенных контрактов.</t>
  </si>
  <si>
    <t>Иные межбюджетные трансферты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</si>
  <si>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Субсидии на создание и эксплуатация образовательного центра "Машук" на 300 человек единовременного пребывания в Ставропольском крае Северо-Кавказского федерального округа</t>
  </si>
  <si>
    <t>Низкое кассовое исполнение связано с невозможностью приемки работ до конца 2020 года, а также  в связи с расторжением контрактов и иных причин.</t>
  </si>
  <si>
    <t xml:space="preserve">Низкое кассовое исполнение связано с введением режима самоизоляции и длительного периода нерабочих дней на всей территории Российской Федерации, а также иных ограничительных мер, связанных со сложившейся санитарно-эпидемиологической ситуацией, что повлияло на реализацию мероприятий федерального проекта «Содействие занятости женщин – создание условий дошкольного образования для детей в возрасте до 3 лет» национального проекта «Демография», в том числе по строительству образовательных организаций, реализующих основные образовательные программы дошкольного образования. 
Более чем в 60 регионах в разном формате и на различные периоды приостанавливались (включая продолжительную полную приостановку) работы строительных и смежных организаций. Произошло «закрытие границ» для иностранной рабочей силы., также  значительно увеличились сроки поставки товаров и оборудования по заключенным контрактам, особенно в части импортного оборудования.
</t>
  </si>
  <si>
    <t>Приложение № 11
к аналитической записке</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</si>
</sst>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1" x14ac:knownFonts="1">
    <font>
      <sz val="11"/>
      <color theme="1"/>
      <name val="Calibri"/>
      <family val="2"/>
      <charset val="204"/>
      <scheme val="minor"/>
    </font>
    <font>
      <sz val="10"/>
      <name val="Arial"/>
      <family val="2"/>
      <charset val="204"/>
    </font>
    <font>
      <sz val="8"/>
      <name val="Times New Roman"/>
      <family val="1"/>
      <charset val="204"/>
    </font>
    <font>
      <b/>
      <sz val="8"/>
      <name val="Times New Roman"/>
      <family val="1"/>
      <charset val="204"/>
    </font>
    <font>
      <sz val="11"/>
      <color theme="1"/>
      <name val="Times New Roman"/>
      <family val="1"/>
      <charset val="204"/>
    </font>
    <font>
      <sz val="11"/>
      <name val="Times New Roman"/>
      <family val="1"/>
      <charset val="204"/>
    </font>
    <font>
      <sz val="12"/>
      <name val="Times New Roman"/>
      <family val="1"/>
      <charset val="204"/>
    </font>
    <font>
      <b/>
      <sz val="12"/>
      <name val="Times New Roman"/>
      <family val="1"/>
      <charset val="204"/>
    </font>
    <font>
      <sz val="9"/>
      <name val="Times New Roman"/>
      <family val="1"/>
      <charset val="204"/>
    </font>
    <font>
      <b/>
      <sz val="10"/>
      <name val="Times New Roman"/>
      <family val="1"/>
      <charset val="204"/>
    </font>
    <font>
      <b/>
      <sz val="9"/>
      <name val="Times New Roman"/>
      <family val="1"/>
      <charset val="204"/>
    </font>
    <font>
      <b/>
      <i/>
      <sz val="9"/>
      <name val="Times New Roman"/>
      <family val="1"/>
      <charset val="204"/>
    </font>
    <font>
      <sz val="11"/>
      <name val="Calibri"/>
      <family val="2"/>
      <charset val="204"/>
      <scheme val="minor"/>
    </font>
    <font>
      <sz val="8"/>
      <name val="Calibri"/>
      <family val="2"/>
      <charset val="204"/>
      <scheme val="minor"/>
    </font>
    <font>
      <b/>
      <sz val="9"/>
      <color theme="1"/>
      <name val="Times New Roman"/>
      <family val="1"/>
      <charset val="204"/>
    </font>
    <font>
      <b/>
      <sz val="10"/>
      <color theme="1"/>
      <name val="Times New Roman"/>
      <family val="1"/>
      <charset val="204"/>
    </font>
    <font>
      <sz val="10"/>
      <color theme="1"/>
      <name val="Times New Roman"/>
      <family val="1"/>
      <charset val="204"/>
    </font>
    <font>
      <b/>
      <sz val="11"/>
      <color theme="1"/>
      <name val="Times New Roman"/>
      <family val="1"/>
      <charset val="204"/>
    </font>
    <font>
      <u/>
      <sz val="11"/>
      <color theme="10"/>
      <name val="Calibri"/>
      <family val="2"/>
      <charset val="204"/>
      <scheme val="minor"/>
    </font>
    <font>
      <sz val="11"/>
      <color rgb="FF0070C0"/>
      <name val="Calibri"/>
      <family val="2"/>
      <charset val="204"/>
      <scheme val="minor"/>
    </font>
    <font>
      <sz val="10"/>
      <name val="Times New Roman"/>
      <family val="1"/>
      <charset val="204"/>
    </font>
    <font>
      <vertAlign val="superscript"/>
      <sz val="9"/>
      <name val="Times New Roman"/>
      <family val="1"/>
      <charset val="204"/>
    </font>
    <font>
      <u/>
      <sz val="11"/>
      <name val="Calibri"/>
      <family val="2"/>
      <charset val="204"/>
      <scheme val="minor"/>
    </font>
    <font>
      <vertAlign val="superscript"/>
      <sz val="10"/>
      <name val="Times New Roman"/>
      <family val="1"/>
      <charset val="204"/>
    </font>
    <font>
      <b/>
      <sz val="11"/>
      <name val="Times New Roman"/>
      <family val="1"/>
      <charset val="204"/>
    </font>
    <font>
      <b/>
      <sz val="13"/>
      <name val="Times New Roman"/>
      <family val="1"/>
      <charset val="204"/>
    </font>
    <font>
      <i/>
      <sz val="10"/>
      <name val="Times New Roman"/>
      <family val="1"/>
      <charset val="204"/>
    </font>
    <font>
      <sz val="8"/>
      <color theme="1"/>
      <name val="Calibri"/>
      <family val="2"/>
      <charset val="204"/>
      <scheme val="minor"/>
    </font>
    <font>
      <sz val="8"/>
      <color theme="1"/>
      <name val="Times New Roman"/>
      <family val="1"/>
      <charset val="204"/>
    </font>
    <font>
      <b/>
      <sz val="14"/>
      <name val="Times New Roman"/>
      <family val="1"/>
      <charset val="204"/>
    </font>
    <font>
      <b/>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 fillId="0" borderId="0"/>
    <xf numFmtId="0" fontId="18" fillId="0" borderId="0" applyNumberFormat="0" applyFill="0" applyBorder="0" applyAlignment="0" applyProtection="0"/>
  </cellStyleXfs>
  <cellXfs count="124">
    <xf numFmtId="0" fontId="0" fillId="0" borderId="0" xfId="0"/>
    <xf numFmtId="0" fontId="4" fillId="0" borderId="0" xfId="0" applyFont="1"/>
    <xf numFmtId="0" fontId="5" fillId="2" borderId="0" xfId="0" applyFont="1" applyFill="1"/>
    <xf numFmtId="0" fontId="6" fillId="2" borderId="0" xfId="0" applyFont="1" applyFill="1" applyAlignment="1">
      <alignment horizontal="center"/>
    </xf>
    <xf numFmtId="0" fontId="6" fillId="2" borderId="0" xfId="0" applyFont="1" applyFill="1"/>
    <xf numFmtId="0" fontId="7" fillId="2" borderId="0" xfId="0" applyFont="1" applyFill="1" applyAlignment="1">
      <alignment horizontal="center" wrapText="1"/>
    </xf>
    <xf numFmtId="0" fontId="3" fillId="2" borderId="1" xfId="1" applyFont="1" applyFill="1" applyBorder="1" applyAlignment="1">
      <alignment horizontal="center" vertical="center" wrapText="1"/>
    </xf>
    <xf numFmtId="0" fontId="10"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9" fillId="0" borderId="1" xfId="1" applyFont="1" applyBorder="1" applyAlignment="1">
      <alignment horizontal="justify" vertical="center" wrapText="1"/>
    </xf>
    <xf numFmtId="0" fontId="12" fillId="2" borderId="0" xfId="0" applyFont="1" applyFill="1"/>
    <xf numFmtId="0" fontId="13" fillId="2" borderId="0" xfId="0" applyFont="1" applyFill="1"/>
    <xf numFmtId="0" fontId="10" fillId="2" borderId="1" xfId="0" applyFont="1" applyFill="1" applyBorder="1" applyAlignment="1">
      <alignment horizontal="center" vertical="center"/>
    </xf>
    <xf numFmtId="49" fontId="8" fillId="2" borderId="1" xfId="0" applyNumberFormat="1" applyFont="1" applyFill="1" applyBorder="1" applyAlignment="1">
      <alignment horizontal="center" vertical="center"/>
    </xf>
    <xf numFmtId="0" fontId="10" fillId="2" borderId="1" xfId="0" applyFont="1" applyFill="1" applyBorder="1"/>
    <xf numFmtId="0" fontId="5" fillId="2" borderId="0" xfId="0" applyFont="1" applyFill="1" applyAlignment="1">
      <alignment horizontal="center"/>
    </xf>
    <xf numFmtId="0" fontId="16" fillId="0" borderId="0" xfId="0" applyFont="1"/>
    <xf numFmtId="0" fontId="15" fillId="0" borderId="1" xfId="0" applyFont="1" applyBorder="1" applyAlignment="1">
      <alignment horizontal="center" vertical="center"/>
    </xf>
    <xf numFmtId="0" fontId="15" fillId="0" borderId="1" xfId="0" applyFont="1" applyBorder="1" applyAlignment="1">
      <alignment horizontal="justify" vertical="center" wrapText="1"/>
    </xf>
    <xf numFmtId="0" fontId="16" fillId="0" borderId="1" xfId="0" applyFont="1" applyBorder="1" applyAlignment="1">
      <alignment horizontal="justify" vertical="center" wrapText="1"/>
    </xf>
    <xf numFmtId="0" fontId="14" fillId="0" borderId="1" xfId="0" applyFont="1" applyBorder="1" applyAlignment="1">
      <alignment horizontal="center" vertical="center" wrapText="1"/>
    </xf>
    <xf numFmtId="0" fontId="19" fillId="0" borderId="0" xfId="0" applyFont="1"/>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12" fillId="0" borderId="0" xfId="0" applyFont="1"/>
    <xf numFmtId="0" fontId="12" fillId="0" borderId="0" xfId="0" applyFont="1" applyAlignment="1">
      <alignment horizontal="center" vertical="center"/>
    </xf>
    <xf numFmtId="0" fontId="6" fillId="0" borderId="0" xfId="0" applyFont="1" applyAlignment="1">
      <alignment horizontal="right" vertical="center"/>
    </xf>
    <xf numFmtId="0" fontId="7" fillId="0" borderId="0" xfId="0" applyFont="1" applyAlignment="1">
      <alignment horizontal="center" vertical="center"/>
    </xf>
    <xf numFmtId="0" fontId="10" fillId="0" borderId="1" xfId="0" applyFont="1" applyBorder="1" applyAlignment="1">
      <alignment horizontal="center" vertical="center" wrapText="1"/>
    </xf>
    <xf numFmtId="0" fontId="22" fillId="0" borderId="0" xfId="2" applyFont="1" applyAlignment="1">
      <alignment horizontal="justify" vertical="center"/>
    </xf>
    <xf numFmtId="0" fontId="2" fillId="0" borderId="0" xfId="0" applyFont="1" applyAlignment="1">
      <alignment horizontal="justify" vertical="center"/>
    </xf>
    <xf numFmtId="0" fontId="24" fillId="0" borderId="1" xfId="0" applyFont="1" applyBorder="1" applyAlignment="1">
      <alignment horizontal="justify" vertical="center" wrapText="1"/>
    </xf>
    <xf numFmtId="0" fontId="20" fillId="0" borderId="1" xfId="0" applyFont="1" applyBorder="1" applyAlignment="1">
      <alignment horizontal="left" vertical="top" wrapText="1"/>
    </xf>
    <xf numFmtId="0" fontId="20" fillId="0" borderId="1" xfId="0" applyFont="1" applyBorder="1" applyAlignment="1">
      <alignment vertical="top" wrapText="1"/>
    </xf>
    <xf numFmtId="0" fontId="20" fillId="0" borderId="1" xfId="0" applyFont="1" applyBorder="1" applyAlignment="1">
      <alignment horizontal="center" vertical="top" wrapText="1"/>
    </xf>
    <xf numFmtId="164" fontId="20" fillId="0" borderId="1" xfId="0" applyNumberFormat="1" applyFont="1" applyBorder="1" applyAlignment="1">
      <alignment horizontal="center" vertical="top" wrapText="1"/>
    </xf>
    <xf numFmtId="165" fontId="20" fillId="0" borderId="1" xfId="0" applyNumberFormat="1" applyFont="1" applyBorder="1" applyAlignment="1">
      <alignment horizontal="center" vertical="top" wrapText="1"/>
    </xf>
    <xf numFmtId="0" fontId="20" fillId="0" borderId="1" xfId="0" applyFont="1" applyFill="1" applyBorder="1" applyAlignment="1">
      <alignment horizontal="justify" vertical="top" wrapText="1"/>
    </xf>
    <xf numFmtId="0" fontId="24" fillId="0" borderId="1" xfId="0" applyFont="1" applyBorder="1" applyAlignment="1">
      <alignment horizontal="justify" vertical="top" wrapText="1"/>
    </xf>
    <xf numFmtId="0" fontId="7" fillId="0" borderId="0" xfId="0" applyFont="1" applyFill="1" applyAlignment="1">
      <alignment horizontal="center" wrapText="1"/>
    </xf>
    <xf numFmtId="0" fontId="7" fillId="2" borderId="0" xfId="0" applyFont="1" applyFill="1" applyAlignment="1">
      <alignment horizontal="center" wrapText="1"/>
    </xf>
    <xf numFmtId="0" fontId="4" fillId="0" borderId="0" xfId="0" applyFont="1" applyAlignment="1">
      <alignment horizontal="center" vertical="center"/>
    </xf>
    <xf numFmtId="0" fontId="20" fillId="2" borderId="1" xfId="1" applyFont="1" applyFill="1" applyBorder="1" applyAlignment="1">
      <alignment horizontal="justify" vertical="center" wrapText="1"/>
    </xf>
    <xf numFmtId="164" fontId="9" fillId="2" borderId="1" xfId="1" applyNumberFormat="1" applyFont="1" applyFill="1" applyBorder="1" applyAlignment="1">
      <alignment horizontal="center" vertical="center" wrapText="1"/>
    </xf>
    <xf numFmtId="3" fontId="9" fillId="2" borderId="1" xfId="1" applyNumberFormat="1" applyFont="1" applyFill="1" applyBorder="1" applyAlignment="1">
      <alignment horizontal="center" vertical="center" wrapText="1"/>
    </xf>
    <xf numFmtId="164" fontId="20" fillId="2" borderId="1" xfId="1" applyNumberFormat="1" applyFont="1" applyFill="1" applyBorder="1" applyAlignment="1">
      <alignment horizontal="center" vertical="center" wrapText="1"/>
    </xf>
    <xf numFmtId="4" fontId="20" fillId="2" borderId="1" xfId="1"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4" fontId="10" fillId="2" borderId="1" xfId="1" applyNumberFormat="1" applyFont="1" applyFill="1" applyBorder="1" applyAlignment="1">
      <alignment horizontal="center" vertical="center" wrapText="1"/>
    </xf>
    <xf numFmtId="0" fontId="24" fillId="2" borderId="1" xfId="1" applyFont="1" applyFill="1" applyBorder="1" applyAlignment="1">
      <alignment horizontal="justify" vertical="center" wrapText="1"/>
    </xf>
    <xf numFmtId="0" fontId="9" fillId="2" borderId="1" xfId="0" applyFont="1" applyFill="1" applyBorder="1" applyAlignment="1">
      <alignment horizontal="left" vertical="center" wrapText="1"/>
    </xf>
    <xf numFmtId="0" fontId="20" fillId="2" borderId="1" xfId="0" applyFont="1" applyFill="1" applyBorder="1" applyAlignment="1">
      <alignment horizontal="center" vertical="center" wrapText="1"/>
    </xf>
    <xf numFmtId="0" fontId="26" fillId="2" borderId="1" xfId="0" applyFont="1" applyFill="1" applyBorder="1" applyAlignment="1">
      <alignment horizontal="left" vertical="center" wrapText="1"/>
    </xf>
    <xf numFmtId="0" fontId="26" fillId="2" borderId="1" xfId="0" applyFont="1" applyFill="1" applyBorder="1" applyAlignment="1">
      <alignment horizontal="center" vertical="center" wrapText="1"/>
    </xf>
    <xf numFmtId="0" fontId="20" fillId="2" borderId="1" xfId="0" applyFont="1" applyFill="1" applyBorder="1" applyAlignment="1">
      <alignment horizontal="left" vertical="center" wrapText="1"/>
    </xf>
    <xf numFmtId="0" fontId="9" fillId="2" borderId="1" xfId="0" applyFont="1" applyFill="1" applyBorder="1" applyAlignment="1">
      <alignment horizontal="left" vertical="center" wrapText="1" readingOrder="1"/>
    </xf>
    <xf numFmtId="0" fontId="9" fillId="2" borderId="1" xfId="0" applyFont="1" applyFill="1" applyBorder="1" applyAlignment="1">
      <alignment horizontal="center" vertical="center" wrapText="1" readingOrder="1"/>
    </xf>
    <xf numFmtId="0" fontId="20" fillId="2" borderId="1" xfId="0" applyFont="1" applyFill="1" applyBorder="1" applyAlignment="1">
      <alignment horizontal="left" vertical="center" wrapText="1" readingOrder="1"/>
    </xf>
    <xf numFmtId="0" fontId="20" fillId="2" borderId="1" xfId="0" applyFont="1" applyFill="1" applyBorder="1" applyAlignment="1">
      <alignment horizontal="center" vertical="center" wrapText="1" readingOrder="1"/>
    </xf>
    <xf numFmtId="0" fontId="20" fillId="0" borderId="0" xfId="0" applyFont="1" applyAlignment="1">
      <alignment horizontal="right"/>
    </xf>
    <xf numFmtId="0" fontId="20" fillId="2" borderId="0" xfId="0" applyFont="1" applyFill="1" applyAlignment="1">
      <alignment horizontal="center"/>
    </xf>
    <xf numFmtId="0" fontId="24" fillId="0" borderId="1" xfId="1" applyFont="1" applyFill="1" applyBorder="1" applyAlignment="1">
      <alignment horizontal="justify" vertical="center" wrapText="1"/>
    </xf>
    <xf numFmtId="0" fontId="20" fillId="0" borderId="1" xfId="1" applyFont="1" applyBorder="1" applyAlignment="1">
      <alignment horizontal="justify" vertical="center" wrapText="1"/>
    </xf>
    <xf numFmtId="0" fontId="8" fillId="0" borderId="1" xfId="1" applyFont="1" applyBorder="1" applyAlignment="1">
      <alignment horizontal="justify" vertical="center" wrapText="1"/>
    </xf>
    <xf numFmtId="0" fontId="20" fillId="0" borderId="1" xfId="1" applyFont="1" applyFill="1" applyBorder="1" applyAlignment="1">
      <alignment horizontal="justify" vertical="center" wrapText="1"/>
    </xf>
    <xf numFmtId="164" fontId="9" fillId="2" borderId="1" xfId="0" applyNumberFormat="1" applyFont="1" applyFill="1" applyBorder="1" applyAlignment="1">
      <alignment horizontal="center" vertical="center"/>
    </xf>
    <xf numFmtId="165" fontId="9" fillId="2" borderId="1" xfId="0" applyNumberFormat="1" applyFont="1" applyFill="1" applyBorder="1" applyAlignment="1">
      <alignment horizontal="center" vertical="center"/>
    </xf>
    <xf numFmtId="164" fontId="26" fillId="2" borderId="1" xfId="0" applyNumberFormat="1" applyFont="1" applyFill="1" applyBorder="1" applyAlignment="1">
      <alignment horizontal="center" vertical="center"/>
    </xf>
    <xf numFmtId="0" fontId="26" fillId="2" borderId="1" xfId="0" applyFont="1" applyFill="1" applyBorder="1" applyAlignment="1">
      <alignment horizontal="center" vertical="center"/>
    </xf>
    <xf numFmtId="164" fontId="20" fillId="2" borderId="1" xfId="0" applyNumberFormat="1" applyFont="1" applyFill="1" applyBorder="1" applyAlignment="1">
      <alignment horizontal="center" vertical="center"/>
    </xf>
    <xf numFmtId="4" fontId="20" fillId="2" borderId="1" xfId="0" applyNumberFormat="1" applyFont="1" applyFill="1" applyBorder="1" applyAlignment="1">
      <alignment horizontal="center" vertical="center"/>
    </xf>
    <xf numFmtId="3" fontId="20" fillId="2" borderId="1" xfId="0" applyNumberFormat="1" applyFont="1" applyFill="1" applyBorder="1" applyAlignment="1">
      <alignment horizontal="center" vertical="center"/>
    </xf>
    <xf numFmtId="1" fontId="9" fillId="2" borderId="1" xfId="0" applyNumberFormat="1" applyFont="1" applyFill="1" applyBorder="1" applyAlignment="1">
      <alignment horizontal="center" vertical="center"/>
    </xf>
    <xf numFmtId="3" fontId="9" fillId="2" borderId="1" xfId="0" applyNumberFormat="1" applyFont="1" applyFill="1" applyBorder="1" applyAlignment="1">
      <alignment horizontal="center" vertical="center"/>
    </xf>
    <xf numFmtId="0" fontId="26" fillId="2" borderId="1" xfId="0" applyFont="1" applyFill="1" applyBorder="1" applyAlignment="1">
      <alignment horizontal="left" vertical="center" wrapText="1" indent="2" readingOrder="1"/>
    </xf>
    <xf numFmtId="0" fontId="26" fillId="2" borderId="1" xfId="0" applyFont="1" applyFill="1" applyBorder="1" applyAlignment="1">
      <alignment horizontal="left" vertical="center" wrapText="1" indent="3" readingOrder="1"/>
    </xf>
    <xf numFmtId="164" fontId="9" fillId="0" borderId="1" xfId="1" applyNumberFormat="1" applyFont="1" applyBorder="1" applyAlignment="1">
      <alignment horizontal="center" vertical="center" wrapText="1"/>
    </xf>
    <xf numFmtId="164" fontId="20" fillId="0" borderId="1" xfId="1" applyNumberFormat="1" applyFont="1" applyBorder="1" applyAlignment="1">
      <alignment horizontal="center" vertical="center" wrapText="1"/>
    </xf>
    <xf numFmtId="165" fontId="9" fillId="0" borderId="1" xfId="1" applyNumberFormat="1" applyFont="1" applyBorder="1" applyAlignment="1">
      <alignment horizontal="center" vertical="center" wrapText="1"/>
    </xf>
    <xf numFmtId="3" fontId="20" fillId="0" borderId="1" xfId="1" applyNumberFormat="1" applyFont="1" applyBorder="1" applyAlignment="1">
      <alignment horizontal="center" vertical="center" wrapText="1"/>
    </xf>
    <xf numFmtId="164" fontId="20" fillId="0" borderId="1" xfId="1" applyNumberFormat="1" applyFont="1" applyFill="1" applyBorder="1" applyAlignment="1">
      <alignment horizontal="center" vertical="center" wrapText="1"/>
    </xf>
    <xf numFmtId="3" fontId="20" fillId="0" borderId="1" xfId="1" applyNumberFormat="1" applyFont="1" applyFill="1" applyBorder="1" applyAlignment="1">
      <alignment horizontal="center" vertical="center" wrapText="1"/>
    </xf>
    <xf numFmtId="164" fontId="9" fillId="0" borderId="1" xfId="1" applyNumberFormat="1" applyFont="1" applyFill="1" applyBorder="1" applyAlignment="1">
      <alignment horizontal="center" vertical="center" wrapText="1"/>
    </xf>
    <xf numFmtId="4" fontId="20" fillId="0" borderId="1" xfId="1" applyNumberFormat="1" applyFont="1" applyBorder="1" applyAlignment="1">
      <alignment horizontal="center" vertical="center" wrapText="1"/>
    </xf>
    <xf numFmtId="0" fontId="15" fillId="0" borderId="1" xfId="0" applyFont="1" applyBorder="1" applyAlignment="1">
      <alignment horizontal="right" vertical="center"/>
    </xf>
    <xf numFmtId="164" fontId="16" fillId="0" borderId="1" xfId="0" applyNumberFormat="1" applyFont="1" applyBorder="1" applyAlignment="1">
      <alignment horizontal="right" vertical="center"/>
    </xf>
    <xf numFmtId="0" fontId="16" fillId="0" borderId="1" xfId="0" applyFont="1" applyBorder="1" applyAlignment="1">
      <alignment horizontal="right" vertical="center"/>
    </xf>
    <xf numFmtId="164" fontId="15" fillId="0" borderId="1" xfId="0" applyNumberFormat="1" applyFont="1" applyBorder="1" applyAlignment="1">
      <alignment horizontal="right" vertical="center"/>
    </xf>
    <xf numFmtId="165" fontId="15" fillId="0" borderId="1" xfId="0" applyNumberFormat="1" applyFont="1" applyBorder="1" applyAlignment="1">
      <alignment horizontal="right" vertical="center"/>
    </xf>
    <xf numFmtId="165" fontId="16" fillId="0" borderId="1" xfId="0" applyNumberFormat="1" applyFont="1" applyBorder="1" applyAlignment="1">
      <alignment vertical="center"/>
    </xf>
    <xf numFmtId="0" fontId="16" fillId="0" borderId="1" xfId="0" applyFont="1" applyBorder="1" applyAlignment="1">
      <alignment vertical="center"/>
    </xf>
    <xf numFmtId="0" fontId="20" fillId="0" borderId="1" xfId="0" applyFont="1" applyBorder="1" applyAlignment="1">
      <alignment horizontal="justify" vertical="top" wrapText="1"/>
    </xf>
    <xf numFmtId="0" fontId="16" fillId="0" borderId="1" xfId="0" applyFont="1" applyBorder="1" applyAlignment="1">
      <alignment horizontal="justify" vertical="center"/>
    </xf>
    <xf numFmtId="0" fontId="17" fillId="0" borderId="1" xfId="0" applyFont="1" applyBorder="1" applyAlignment="1">
      <alignment horizontal="justify" vertical="center" wrapText="1"/>
    </xf>
    <xf numFmtId="0" fontId="2" fillId="2" borderId="1" xfId="1" applyFont="1" applyFill="1" applyBorder="1" applyAlignment="1">
      <alignment horizontal="center" vertical="center" wrapText="1"/>
    </xf>
    <xf numFmtId="0" fontId="8" fillId="2" borderId="1" xfId="1" applyFont="1" applyFill="1" applyBorder="1" applyAlignment="1">
      <alignment horizontal="center" vertical="center" wrapText="1"/>
    </xf>
    <xf numFmtId="3" fontId="8" fillId="2" borderId="1" xfId="1" applyNumberFormat="1" applyFont="1" applyFill="1" applyBorder="1" applyAlignment="1">
      <alignment horizontal="center" vertical="center" wrapText="1"/>
    </xf>
    <xf numFmtId="0" fontId="2" fillId="0" borderId="1" xfId="1" applyFont="1" applyBorder="1" applyAlignment="1">
      <alignment horizontal="center" vertical="center" wrapText="1"/>
    </xf>
    <xf numFmtId="0" fontId="2" fillId="2" borderId="3" xfId="1" applyFont="1" applyFill="1" applyBorder="1" applyAlignment="1">
      <alignment horizontal="center" vertical="center" wrapText="1"/>
    </xf>
    <xf numFmtId="0" fontId="27" fillId="0" borderId="0" xfId="0" applyFont="1"/>
    <xf numFmtId="0" fontId="2"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15" fillId="0" borderId="1" xfId="0" applyFont="1" applyBorder="1" applyAlignment="1">
      <alignment horizontal="left" vertical="center" wrapText="1"/>
    </xf>
    <xf numFmtId="0" fontId="28" fillId="0" borderId="1" xfId="0" applyFont="1" applyBorder="1" applyAlignment="1">
      <alignment horizontal="center" vertical="center"/>
    </xf>
    <xf numFmtId="0" fontId="28" fillId="0" borderId="0" xfId="0" applyFont="1" applyAlignment="1">
      <alignment horizontal="center"/>
    </xf>
    <xf numFmtId="0" fontId="20" fillId="0" borderId="1" xfId="0" applyFont="1" applyFill="1" applyBorder="1" applyAlignment="1">
      <alignment horizontal="center" vertical="top" wrapText="1"/>
    </xf>
    <xf numFmtId="164" fontId="20" fillId="0" borderId="1" xfId="0" applyNumberFormat="1" applyFont="1" applyFill="1" applyBorder="1" applyAlignment="1">
      <alignment horizontal="center" vertical="top" wrapText="1"/>
    </xf>
    <xf numFmtId="0" fontId="25" fillId="2" borderId="0" xfId="0" applyFont="1" applyFill="1" applyAlignment="1">
      <alignment horizontal="center" wrapText="1"/>
    </xf>
    <xf numFmtId="0" fontId="6" fillId="2" borderId="0" xfId="0" applyFont="1" applyFill="1" applyAlignment="1">
      <alignment horizontal="center" vertical="center" wrapText="1"/>
    </xf>
    <xf numFmtId="0" fontId="6" fillId="2" borderId="0" xfId="0" applyFont="1" applyFill="1" applyAlignment="1">
      <alignment horizontal="center" vertical="center"/>
    </xf>
    <xf numFmtId="0" fontId="29" fillId="2" borderId="0" xfId="0" applyFont="1" applyFill="1" applyAlignment="1">
      <alignment horizontal="center" wrapText="1"/>
    </xf>
    <xf numFmtId="0" fontId="20" fillId="2" borderId="4" xfId="0" applyFont="1" applyFill="1" applyBorder="1" applyAlignment="1">
      <alignment horizontal="center"/>
    </xf>
    <xf numFmtId="0" fontId="30" fillId="0" borderId="0" xfId="0" applyFont="1" applyAlignment="1">
      <alignment horizontal="center" wrapText="1"/>
    </xf>
    <xf numFmtId="0" fontId="10" fillId="0" borderId="1" xfId="1" applyFont="1" applyBorder="1" applyAlignment="1">
      <alignment horizontal="center" vertical="center" wrapText="1"/>
    </xf>
    <xf numFmtId="4" fontId="10" fillId="2" borderId="1" xfId="1"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29" fillId="0" borderId="0" xfId="0" applyFont="1" applyFill="1" applyAlignment="1">
      <alignment horizontal="center" wrapText="1"/>
    </xf>
    <xf numFmtId="0" fontId="20" fillId="2" borderId="4" xfId="0" applyFont="1" applyFill="1" applyBorder="1" applyAlignment="1">
      <alignment horizontal="right"/>
    </xf>
    <xf numFmtId="0" fontId="29" fillId="0" borderId="0" xfId="0" applyFont="1" applyAlignment="1">
      <alignment horizontal="center" vertical="center" wrapText="1"/>
    </xf>
    <xf numFmtId="0" fontId="8" fillId="0" borderId="0" xfId="0" applyFont="1" applyBorder="1" applyAlignment="1">
      <alignment horizontal="justify" vertical="center" wrapText="1"/>
    </xf>
    <xf numFmtId="0" fontId="20" fillId="0" borderId="1" xfId="0" applyFont="1" applyBorder="1" applyAlignment="1">
      <alignment horizontal="justify" vertical="top" wrapText="1"/>
    </xf>
    <xf numFmtId="0" fontId="20" fillId="0" borderId="1" xfId="0" applyFont="1" applyFill="1" applyBorder="1" applyAlignment="1">
      <alignment horizontal="justify" vertical="top" wrapText="1"/>
    </xf>
  </cellXfs>
  <cellStyles count="3">
    <cellStyle name="Гиперссылка" xfId="2" builtinId="8"/>
    <cellStyle name="Обычный" xfId="0" builtinId="0"/>
    <cellStyle name="Обычный 2" xfId="1"/>
  </cellStyles>
  <dxfs count="1">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tabSelected="1" zoomScaleNormal="100" zoomScaleSheetLayoutView="115" workbookViewId="0">
      <selection activeCell="I26" sqref="I26"/>
    </sheetView>
  </sheetViews>
  <sheetFormatPr defaultColWidth="11.140625" defaultRowHeight="15" x14ac:dyDescent="0.25"/>
  <cols>
    <col min="1" max="1" width="31" style="2" customWidth="1"/>
    <col min="2" max="2" width="13.85546875" style="2" customWidth="1"/>
    <col min="3" max="3" width="9.85546875" style="2" customWidth="1"/>
    <col min="4" max="4" width="11.140625" style="2"/>
    <col min="5" max="5" width="9.85546875" style="2" customWidth="1"/>
    <col min="6" max="6" width="11.140625" style="2"/>
    <col min="7" max="7" width="10" style="2" customWidth="1"/>
    <col min="8" max="8" width="12" style="2" customWidth="1"/>
    <col min="9" max="16384" width="11.140625" style="2"/>
  </cols>
  <sheetData>
    <row r="1" spans="1:8" x14ac:dyDescent="0.25">
      <c r="F1" s="108" t="s">
        <v>358</v>
      </c>
      <c r="G1" s="109"/>
      <c r="H1" s="109"/>
    </row>
    <row r="2" spans="1:8" ht="15.75" customHeight="1" x14ac:dyDescent="0.25">
      <c r="F2" s="109"/>
      <c r="G2" s="109"/>
      <c r="H2" s="109"/>
    </row>
    <row r="3" spans="1:8" ht="19.5" customHeight="1" x14ac:dyDescent="0.25">
      <c r="G3" s="3"/>
    </row>
    <row r="4" spans="1:8" ht="15.75" x14ac:dyDescent="0.25">
      <c r="H4" s="4" t="s">
        <v>16</v>
      </c>
    </row>
    <row r="5" spans="1:8" ht="23.25" customHeight="1" x14ac:dyDescent="0.25"/>
    <row r="6" spans="1:8" ht="33.75" customHeight="1" x14ac:dyDescent="0.25">
      <c r="A6" s="107" t="s">
        <v>316</v>
      </c>
      <c r="B6" s="107"/>
      <c r="C6" s="107"/>
      <c r="D6" s="107"/>
      <c r="E6" s="107"/>
      <c r="F6" s="107"/>
      <c r="G6" s="107"/>
      <c r="H6" s="107"/>
    </row>
    <row r="7" spans="1:8" ht="30" customHeight="1" x14ac:dyDescent="0.25">
      <c r="A7" s="40"/>
      <c r="B7" s="40"/>
      <c r="C7" s="40"/>
      <c r="D7" s="40"/>
      <c r="E7" s="40"/>
      <c r="F7" s="40"/>
      <c r="G7" s="40"/>
      <c r="H7" s="40"/>
    </row>
    <row r="8" spans="1:8" x14ac:dyDescent="0.25">
      <c r="H8" s="15" t="s">
        <v>17</v>
      </c>
    </row>
    <row r="9" spans="1:8" ht="48" x14ac:dyDescent="0.25">
      <c r="A9" s="6" t="s">
        <v>0</v>
      </c>
      <c r="B9" s="47" t="s">
        <v>317</v>
      </c>
      <c r="C9" s="47" t="s">
        <v>1</v>
      </c>
      <c r="D9" s="48" t="s">
        <v>18</v>
      </c>
      <c r="E9" s="47" t="s">
        <v>1</v>
      </c>
      <c r="F9" s="48" t="s">
        <v>19</v>
      </c>
      <c r="G9" s="47" t="s">
        <v>1</v>
      </c>
      <c r="H9" s="47" t="s">
        <v>20</v>
      </c>
    </row>
    <row r="10" spans="1:8" ht="13.5" customHeight="1" x14ac:dyDescent="0.25">
      <c r="A10" s="94">
        <v>1</v>
      </c>
      <c r="B10" s="95">
        <v>2</v>
      </c>
      <c r="C10" s="95">
        <v>3</v>
      </c>
      <c r="D10" s="96">
        <v>4</v>
      </c>
      <c r="E10" s="95">
        <v>5</v>
      </c>
      <c r="F10" s="96">
        <v>6</v>
      </c>
      <c r="G10" s="95">
        <v>7</v>
      </c>
      <c r="H10" s="95" t="s">
        <v>330</v>
      </c>
    </row>
    <row r="11" spans="1:8" ht="22.5" customHeight="1" x14ac:dyDescent="0.25">
      <c r="A11" s="49" t="s">
        <v>2</v>
      </c>
      <c r="B11" s="43">
        <v>2696669.4429000001</v>
      </c>
      <c r="C11" s="44">
        <v>100</v>
      </c>
      <c r="D11" s="43">
        <v>3804830.7133999998</v>
      </c>
      <c r="E11" s="44">
        <v>100</v>
      </c>
      <c r="F11" s="43">
        <v>3698371.9660707898</v>
      </c>
      <c r="G11" s="44">
        <v>100</v>
      </c>
      <c r="H11" s="43">
        <v>97.20201093430309</v>
      </c>
    </row>
    <row r="12" spans="1:8" ht="20.100000000000001" customHeight="1" x14ac:dyDescent="0.25">
      <c r="A12" s="42" t="s">
        <v>3</v>
      </c>
      <c r="B12" s="45">
        <v>18590.412</v>
      </c>
      <c r="C12" s="45">
        <v>0.68938416048530804</v>
      </c>
      <c r="D12" s="45">
        <v>18820.157200000001</v>
      </c>
      <c r="E12" s="45">
        <v>0.49463849032017232</v>
      </c>
      <c r="F12" s="45">
        <v>17980.564205259998</v>
      </c>
      <c r="G12" s="45">
        <v>0.48617511624615845</v>
      </c>
      <c r="H12" s="45">
        <v>95.538863008328093</v>
      </c>
    </row>
    <row r="13" spans="1:8" ht="20.100000000000001" customHeight="1" x14ac:dyDescent="0.25">
      <c r="A13" s="42" t="s">
        <v>4</v>
      </c>
      <c r="B13" s="45">
        <v>3021.3213999999998</v>
      </c>
      <c r="C13" s="45">
        <v>0.11203899713977804</v>
      </c>
      <c r="D13" s="45">
        <v>3286.2232000000004</v>
      </c>
      <c r="E13" s="45">
        <v>8.6369761167729556E-2</v>
      </c>
      <c r="F13" s="45">
        <v>3232.4510160700002</v>
      </c>
      <c r="G13" s="45">
        <v>8.7401998655754695E-2</v>
      </c>
      <c r="H13" s="45">
        <v>98.363708711873244</v>
      </c>
    </row>
    <row r="14" spans="1:8" ht="25.5" x14ac:dyDescent="0.25">
      <c r="A14" s="42" t="s">
        <v>5</v>
      </c>
      <c r="B14" s="45">
        <v>691.1</v>
      </c>
      <c r="C14" s="46">
        <v>2.5627909339039738E-2</v>
      </c>
      <c r="D14" s="45">
        <v>749.49099999999987</v>
      </c>
      <c r="E14" s="46">
        <v>1.9698405959571695E-2</v>
      </c>
      <c r="F14" s="45">
        <v>707.18035979999991</v>
      </c>
      <c r="G14" s="46">
        <v>1.9121396287007868E-2</v>
      </c>
      <c r="H14" s="45">
        <v>94.354750063709915</v>
      </c>
    </row>
    <row r="15" spans="1:8" ht="20.100000000000001" customHeight="1" x14ac:dyDescent="0.25">
      <c r="A15" s="42" t="s">
        <v>6</v>
      </c>
      <c r="B15" s="45">
        <v>466316.02919999999</v>
      </c>
      <c r="C15" s="45">
        <v>17.292294775978306</v>
      </c>
      <c r="D15" s="45">
        <v>591719.4628000001</v>
      </c>
      <c r="E15" s="45">
        <v>15.551794741249845</v>
      </c>
      <c r="F15" s="45">
        <v>581164.76232086984</v>
      </c>
      <c r="G15" s="45">
        <v>15.714070073333069</v>
      </c>
      <c r="H15" s="45">
        <v>98.216266129022415</v>
      </c>
    </row>
    <row r="16" spans="1:8" ht="20.100000000000001" customHeight="1" x14ac:dyDescent="0.25">
      <c r="A16" s="42" t="s">
        <v>7</v>
      </c>
      <c r="B16" s="45">
        <v>76125.070299999992</v>
      </c>
      <c r="C16" s="45">
        <v>2.8229292433460085</v>
      </c>
      <c r="D16" s="45">
        <v>98120.16840000001</v>
      </c>
      <c r="E16" s="45">
        <v>2.578831380183003</v>
      </c>
      <c r="F16" s="45">
        <v>96095.583701819996</v>
      </c>
      <c r="G16" s="45">
        <v>2.598321223051923</v>
      </c>
      <c r="H16" s="45">
        <v>97.936627371116487</v>
      </c>
    </row>
    <row r="17" spans="1:8" ht="20.100000000000001" customHeight="1" x14ac:dyDescent="0.25">
      <c r="A17" s="42" t="s">
        <v>8</v>
      </c>
      <c r="B17" s="45">
        <v>21084.505000000001</v>
      </c>
      <c r="C17" s="45">
        <v>0.78187206279631027</v>
      </c>
      <c r="D17" s="45">
        <v>26493.9637</v>
      </c>
      <c r="E17" s="45">
        <v>0.69632437539711123</v>
      </c>
      <c r="F17" s="45">
        <v>25490.145216200002</v>
      </c>
      <c r="G17" s="45">
        <v>0.68922610948949903</v>
      </c>
      <c r="H17" s="45">
        <v>96.211142677001561</v>
      </c>
    </row>
    <row r="18" spans="1:8" ht="20.100000000000001" customHeight="1" x14ac:dyDescent="0.25">
      <c r="A18" s="42" t="s">
        <v>9</v>
      </c>
      <c r="B18" s="45">
        <v>162370.17259999999</v>
      </c>
      <c r="C18" s="45">
        <v>6.0211374081276716</v>
      </c>
      <c r="D18" s="45">
        <v>213087.80570000003</v>
      </c>
      <c r="E18" s="45">
        <v>5.6004543106093836</v>
      </c>
      <c r="F18" s="45">
        <v>185586.17212455996</v>
      </c>
      <c r="G18" s="45">
        <v>5.0180504780791351</v>
      </c>
      <c r="H18" s="45">
        <v>87.093755325370992</v>
      </c>
    </row>
    <row r="19" spans="1:8" ht="20.100000000000001" customHeight="1" x14ac:dyDescent="0.25">
      <c r="A19" s="42" t="s">
        <v>10</v>
      </c>
      <c r="B19" s="45">
        <v>19379.6944</v>
      </c>
      <c r="C19" s="45">
        <v>0.71865294617493281</v>
      </c>
      <c r="D19" s="45">
        <v>21088.947599999992</v>
      </c>
      <c r="E19" s="45">
        <v>0.5542676977908142</v>
      </c>
      <c r="F19" s="45">
        <v>20300.484704169998</v>
      </c>
      <c r="G19" s="45">
        <v>0.54890327123416849</v>
      </c>
      <c r="H19" s="45">
        <v>96.261250628599441</v>
      </c>
    </row>
    <row r="20" spans="1:8" ht="20.100000000000001" customHeight="1" x14ac:dyDescent="0.25">
      <c r="A20" s="42" t="s">
        <v>11</v>
      </c>
      <c r="B20" s="45">
        <v>245753.52490000005</v>
      </c>
      <c r="C20" s="45">
        <v>9.1132239269087627</v>
      </c>
      <c r="D20" s="45">
        <v>505064.74769999995</v>
      </c>
      <c r="E20" s="45">
        <v>13.274302741544936</v>
      </c>
      <c r="F20" s="45">
        <v>470168.49275395984</v>
      </c>
      <c r="G20" s="45">
        <v>12.712850331641315</v>
      </c>
      <c r="H20" s="45">
        <v>93.090736365000097</v>
      </c>
    </row>
    <row r="21" spans="1:8" ht="20.100000000000001" customHeight="1" x14ac:dyDescent="0.25">
      <c r="A21" s="42" t="s">
        <v>12</v>
      </c>
      <c r="B21" s="45">
        <v>639032.83750000002</v>
      </c>
      <c r="C21" s="45">
        <v>23.697114200722492</v>
      </c>
      <c r="D21" s="45">
        <v>883139.2407000002</v>
      </c>
      <c r="E21" s="45">
        <v>23.210999574559949</v>
      </c>
      <c r="F21" s="45">
        <v>864017.15503495</v>
      </c>
      <c r="G21" s="45">
        <v>23.36209453677251</v>
      </c>
      <c r="H21" s="45">
        <v>97.834759822257084</v>
      </c>
    </row>
    <row r="22" spans="1:8" ht="20.100000000000001" customHeight="1" x14ac:dyDescent="0.25">
      <c r="A22" s="42" t="s">
        <v>13</v>
      </c>
      <c r="B22" s="45">
        <v>34141.240900000004</v>
      </c>
      <c r="C22" s="45">
        <v>1.2660521292251707</v>
      </c>
      <c r="D22" s="45">
        <v>41707.533800000005</v>
      </c>
      <c r="E22" s="45">
        <v>1.0961731793509972</v>
      </c>
      <c r="F22" s="45">
        <v>37751.955064270012</v>
      </c>
      <c r="G22" s="45">
        <v>1.0207722589996349</v>
      </c>
      <c r="H22" s="45">
        <v>90.515913132869073</v>
      </c>
    </row>
    <row r="23" spans="1:8" ht="41.25" customHeight="1" x14ac:dyDescent="0.25">
      <c r="A23" s="42" t="s">
        <v>14</v>
      </c>
      <c r="B23" s="45">
        <v>1010163.5347</v>
      </c>
      <c r="C23" s="45">
        <v>37.459672239756216</v>
      </c>
      <c r="D23" s="45">
        <v>1401552.9715999998</v>
      </c>
      <c r="E23" s="45">
        <v>36.836145341866491</v>
      </c>
      <c r="F23" s="45">
        <v>1395877.0195688601</v>
      </c>
      <c r="G23" s="45">
        <v>37.743013206209824</v>
      </c>
      <c r="H23" s="45">
        <v>99.595024080705258</v>
      </c>
    </row>
  </sheetData>
  <mergeCells count="2">
    <mergeCell ref="A6:H6"/>
    <mergeCell ref="F1:H2"/>
  </mergeCells>
  <conditionalFormatting sqref="H11:H23">
    <cfRule type="cellIs" dxfId="0" priority="1" operator="lessThan">
      <formula>30</formula>
    </cfRule>
  </conditionalFormatting>
  <printOptions horizontalCentered="1"/>
  <pageMargins left="0.70866141732283472" right="0.70866141732283472" top="0.74803149606299213" bottom="0.74803149606299213" header="0.31496062992125984" footer="0.31496062992125984"/>
  <pageSetup paperSize="9" scale="80" orientation="portrait" r:id="rId1"/>
  <headerFooter differentFirst="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
  <sheetViews>
    <sheetView zoomScaleNormal="100" zoomScaleSheetLayoutView="115" workbookViewId="0">
      <selection activeCell="K10" sqref="K10"/>
    </sheetView>
  </sheetViews>
  <sheetFormatPr defaultRowHeight="15" x14ac:dyDescent="0.25"/>
  <cols>
    <col min="1" max="1" width="5.5703125" style="10" customWidth="1"/>
    <col min="2" max="2" width="44.7109375" style="10" customWidth="1"/>
    <col min="3" max="3" width="5.28515625" style="10" customWidth="1"/>
    <col min="4" max="4" width="15.140625" style="10" customWidth="1"/>
    <col min="5" max="5" width="11.28515625" style="10" customWidth="1"/>
    <col min="6" max="6" width="12.7109375" style="10" customWidth="1"/>
    <col min="7" max="7" width="7.28515625" style="10" hidden="1" customWidth="1"/>
    <col min="8" max="8" width="11.7109375" style="10" customWidth="1"/>
    <col min="9" max="16384" width="9.140625" style="10"/>
  </cols>
  <sheetData>
    <row r="1" spans="1:8" ht="15.75" x14ac:dyDescent="0.25">
      <c r="A1" s="4"/>
      <c r="B1" s="4"/>
      <c r="C1" s="4"/>
      <c r="D1" s="4"/>
      <c r="E1" s="4"/>
      <c r="F1" s="4"/>
      <c r="G1" s="4"/>
      <c r="H1" s="4" t="s">
        <v>168</v>
      </c>
    </row>
    <row r="2" spans="1:8" ht="15.75" x14ac:dyDescent="0.25">
      <c r="A2" s="4"/>
      <c r="B2" s="4"/>
      <c r="C2" s="4"/>
      <c r="D2" s="4"/>
      <c r="E2" s="4"/>
      <c r="F2" s="4"/>
      <c r="G2" s="4"/>
      <c r="H2" s="4"/>
    </row>
    <row r="3" spans="1:8" ht="38.25" customHeight="1" x14ac:dyDescent="0.3">
      <c r="A3" s="110" t="s">
        <v>345</v>
      </c>
      <c r="B3" s="110"/>
      <c r="C3" s="110"/>
      <c r="D3" s="110"/>
      <c r="E3" s="110"/>
      <c r="F3" s="110"/>
      <c r="G3" s="110"/>
      <c r="H3" s="110"/>
    </row>
    <row r="4" spans="1:8" ht="15.75" x14ac:dyDescent="0.25">
      <c r="A4" s="5"/>
      <c r="B4" s="5"/>
      <c r="C4" s="5"/>
      <c r="D4" s="5"/>
      <c r="E4" s="5"/>
      <c r="F4" s="5"/>
      <c r="G4" s="5"/>
      <c r="H4" s="5"/>
    </row>
    <row r="5" spans="1:8" x14ac:dyDescent="0.25">
      <c r="G5" s="111" t="s">
        <v>17</v>
      </c>
      <c r="H5" s="111"/>
    </row>
    <row r="6" spans="1:8" s="11" customFormat="1" ht="48" customHeight="1" x14ac:dyDescent="0.2">
      <c r="A6" s="7" t="s">
        <v>21</v>
      </c>
      <c r="B6" s="7" t="s">
        <v>22</v>
      </c>
      <c r="C6" s="7" t="s">
        <v>23</v>
      </c>
      <c r="D6" s="7" t="s">
        <v>317</v>
      </c>
      <c r="E6" s="7" t="s">
        <v>18</v>
      </c>
      <c r="F6" s="7" t="s">
        <v>19</v>
      </c>
      <c r="G6" s="7" t="s">
        <v>169</v>
      </c>
      <c r="H6" s="7" t="s">
        <v>20</v>
      </c>
    </row>
    <row r="7" spans="1:8" s="11" customFormat="1" ht="11.25" customHeight="1" x14ac:dyDescent="0.2">
      <c r="A7" s="100">
        <v>1</v>
      </c>
      <c r="B7" s="100">
        <v>2</v>
      </c>
      <c r="C7" s="100">
        <v>3</v>
      </c>
      <c r="D7" s="100">
        <v>4</v>
      </c>
      <c r="E7" s="100">
        <v>5</v>
      </c>
      <c r="F7" s="100">
        <v>6</v>
      </c>
      <c r="G7" s="100"/>
      <c r="H7" s="100" t="s">
        <v>331</v>
      </c>
    </row>
    <row r="8" spans="1:8" ht="21.75" customHeight="1" x14ac:dyDescent="0.25">
      <c r="A8" s="7"/>
      <c r="B8" s="50" t="s">
        <v>2</v>
      </c>
      <c r="C8" s="51"/>
      <c r="D8" s="65">
        <v>753600.69679999992</v>
      </c>
      <c r="E8" s="65">
        <v>857726.26059999992</v>
      </c>
      <c r="F8" s="65">
        <v>814748.48615080025</v>
      </c>
      <c r="G8" s="66">
        <v>108.11408344106515</v>
      </c>
      <c r="H8" s="72">
        <v>94.989336758893714</v>
      </c>
    </row>
    <row r="9" spans="1:8" x14ac:dyDescent="0.25">
      <c r="A9" s="8"/>
      <c r="B9" s="52" t="s">
        <v>24</v>
      </c>
      <c r="C9" s="53"/>
      <c r="D9" s="67">
        <v>27.945608935649798</v>
      </c>
      <c r="E9" s="67">
        <v>22.543086019023821</v>
      </c>
      <c r="F9" s="67">
        <v>22.029922723440993</v>
      </c>
      <c r="G9" s="68"/>
      <c r="H9" s="68"/>
    </row>
    <row r="10" spans="1:8" x14ac:dyDescent="0.25">
      <c r="A10" s="8"/>
      <c r="B10" s="54" t="s">
        <v>25</v>
      </c>
      <c r="C10" s="53"/>
      <c r="D10" s="69">
        <v>415723.59570000006</v>
      </c>
      <c r="E10" s="69">
        <v>478643.09410000005</v>
      </c>
      <c r="F10" s="69">
        <v>442758.12549622008</v>
      </c>
      <c r="G10" s="69">
        <v>106.50300586155062</v>
      </c>
      <c r="H10" s="69">
        <v>92.502771052979455</v>
      </c>
    </row>
    <row r="11" spans="1:8" x14ac:dyDescent="0.25">
      <c r="A11" s="8"/>
      <c r="B11" s="54" t="s">
        <v>26</v>
      </c>
      <c r="C11" s="53"/>
      <c r="D11" s="69">
        <v>156706.56359999999</v>
      </c>
      <c r="E11" s="69">
        <v>124411.6715</v>
      </c>
      <c r="F11" s="69">
        <v>122551.80338889999</v>
      </c>
      <c r="G11" s="69">
        <v>78.204639661245182</v>
      </c>
      <c r="H11" s="69">
        <v>98.505069429036638</v>
      </c>
    </row>
    <row r="12" spans="1:8" x14ac:dyDescent="0.25">
      <c r="A12" s="8"/>
      <c r="B12" s="54" t="s">
        <v>27</v>
      </c>
      <c r="C12" s="53"/>
      <c r="D12" s="69">
        <v>181170.53750000001</v>
      </c>
      <c r="E12" s="69">
        <v>254671.495</v>
      </c>
      <c r="F12" s="69">
        <v>249438.55726568002</v>
      </c>
      <c r="G12" s="69">
        <v>137.68163450179088</v>
      </c>
      <c r="H12" s="69">
        <v>97.945220475373588</v>
      </c>
    </row>
    <row r="13" spans="1:8" x14ac:dyDescent="0.25">
      <c r="A13" s="12">
        <v>1</v>
      </c>
      <c r="B13" s="55" t="s">
        <v>28</v>
      </c>
      <c r="C13" s="56" t="s">
        <v>278</v>
      </c>
      <c r="D13" s="65">
        <v>7224.7165000000005</v>
      </c>
      <c r="E13" s="65">
        <v>8305.146200000001</v>
      </c>
      <c r="F13" s="65">
        <v>8257.0135367199982</v>
      </c>
      <c r="G13" s="66">
        <v>114.28840891846757</v>
      </c>
      <c r="H13" s="66">
        <v>99.42044773058899</v>
      </c>
    </row>
    <row r="14" spans="1:8" x14ac:dyDescent="0.25">
      <c r="A14" s="12"/>
      <c r="B14" s="75" t="s">
        <v>31</v>
      </c>
      <c r="C14" s="56"/>
      <c r="D14" s="69"/>
      <c r="E14" s="69"/>
      <c r="F14" s="69"/>
      <c r="G14" s="69"/>
      <c r="H14" s="69"/>
    </row>
    <row r="15" spans="1:8" x14ac:dyDescent="0.25">
      <c r="A15" s="13" t="s">
        <v>32</v>
      </c>
      <c r="B15" s="57" t="s">
        <v>318</v>
      </c>
      <c r="C15" s="58" t="s">
        <v>33</v>
      </c>
      <c r="D15" s="69">
        <v>7074.7165000000005</v>
      </c>
      <c r="E15" s="69">
        <v>8155.1462000000001</v>
      </c>
      <c r="F15" s="69">
        <v>8107.0135367199982</v>
      </c>
      <c r="G15" s="69">
        <v>114.59135552244388</v>
      </c>
      <c r="H15" s="69">
        <v>99.409787855427993</v>
      </c>
    </row>
    <row r="16" spans="1:8" x14ac:dyDescent="0.25">
      <c r="A16" s="13" t="s">
        <v>167</v>
      </c>
      <c r="B16" s="57" t="s">
        <v>34</v>
      </c>
      <c r="C16" s="58" t="s">
        <v>35</v>
      </c>
      <c r="D16" s="69">
        <v>150</v>
      </c>
      <c r="E16" s="69">
        <v>150</v>
      </c>
      <c r="F16" s="69">
        <v>150</v>
      </c>
      <c r="G16" s="69">
        <v>100</v>
      </c>
      <c r="H16" s="71">
        <v>100</v>
      </c>
    </row>
    <row r="17" spans="1:8" x14ac:dyDescent="0.25">
      <c r="A17" s="12">
        <v>2</v>
      </c>
      <c r="B17" s="55" t="s">
        <v>319</v>
      </c>
      <c r="C17" s="56" t="s">
        <v>279</v>
      </c>
      <c r="D17" s="65">
        <v>798.37830000000008</v>
      </c>
      <c r="E17" s="65">
        <v>2314.7330999999999</v>
      </c>
      <c r="F17" s="65">
        <v>2160.4926631300004</v>
      </c>
      <c r="G17" s="66">
        <v>270.61014347834856</v>
      </c>
      <c r="H17" s="66">
        <v>93.336577903085242</v>
      </c>
    </row>
    <row r="18" spans="1:8" x14ac:dyDescent="0.25">
      <c r="A18" s="12"/>
      <c r="B18" s="75" t="s">
        <v>31</v>
      </c>
      <c r="C18" s="56"/>
      <c r="D18" s="69"/>
      <c r="E18" s="69"/>
      <c r="F18" s="69"/>
      <c r="G18" s="69"/>
      <c r="H18" s="69"/>
    </row>
    <row r="19" spans="1:8" x14ac:dyDescent="0.25">
      <c r="A19" s="13" t="s">
        <v>36</v>
      </c>
      <c r="B19" s="57" t="s">
        <v>37</v>
      </c>
      <c r="C19" s="58" t="s">
        <v>38</v>
      </c>
      <c r="D19" s="69">
        <v>148.3783</v>
      </c>
      <c r="E19" s="69">
        <v>1751.1693</v>
      </c>
      <c r="F19" s="69">
        <v>1657.9140490299999</v>
      </c>
      <c r="G19" s="69">
        <v>1117.3561423941371</v>
      </c>
      <c r="H19" s="69">
        <v>94.67468673816974</v>
      </c>
    </row>
    <row r="20" spans="1:8" x14ac:dyDescent="0.25">
      <c r="A20" s="13" t="s">
        <v>39</v>
      </c>
      <c r="B20" s="57" t="s">
        <v>40</v>
      </c>
      <c r="C20" s="58" t="s">
        <v>41</v>
      </c>
      <c r="D20" s="69">
        <v>150</v>
      </c>
      <c r="E20" s="69">
        <v>138.37220000000002</v>
      </c>
      <c r="F20" s="69">
        <v>138.37111504999999</v>
      </c>
      <c r="G20" s="69">
        <v>92.247410033333338</v>
      </c>
      <c r="H20" s="71">
        <v>99.999215919093558</v>
      </c>
    </row>
    <row r="21" spans="1:8" x14ac:dyDescent="0.25">
      <c r="A21" s="13" t="s">
        <v>42</v>
      </c>
      <c r="B21" s="57" t="s">
        <v>43</v>
      </c>
      <c r="C21" s="58" t="s">
        <v>44</v>
      </c>
      <c r="D21" s="69">
        <v>500</v>
      </c>
      <c r="E21" s="69">
        <v>425.19160000000005</v>
      </c>
      <c r="F21" s="69">
        <v>364.20749904999997</v>
      </c>
      <c r="G21" s="69"/>
      <c r="H21" s="69">
        <v>85.657265818515683</v>
      </c>
    </row>
    <row r="22" spans="1:8" x14ac:dyDescent="0.25">
      <c r="A22" s="12">
        <v>3</v>
      </c>
      <c r="B22" s="55" t="s">
        <v>45</v>
      </c>
      <c r="C22" s="56" t="s">
        <v>280</v>
      </c>
      <c r="D22" s="65">
        <v>74722.6302</v>
      </c>
      <c r="E22" s="65">
        <v>88811.876799999998</v>
      </c>
      <c r="F22" s="65">
        <v>75140.602828350005</v>
      </c>
      <c r="G22" s="65">
        <v>100.55936551916236</v>
      </c>
      <c r="H22" s="65">
        <v>84.606480051719842</v>
      </c>
    </row>
    <row r="23" spans="1:8" x14ac:dyDescent="0.25">
      <c r="A23" s="12"/>
      <c r="B23" s="75" t="s">
        <v>31</v>
      </c>
      <c r="C23" s="56"/>
      <c r="D23" s="69"/>
      <c r="E23" s="69"/>
      <c r="F23" s="69"/>
      <c r="G23" s="69"/>
      <c r="H23" s="69"/>
    </row>
    <row r="24" spans="1:8" x14ac:dyDescent="0.25">
      <c r="A24" s="13" t="s">
        <v>46</v>
      </c>
      <c r="B24" s="57" t="s">
        <v>47</v>
      </c>
      <c r="C24" s="58" t="s">
        <v>48</v>
      </c>
      <c r="D24" s="69">
        <v>46070.157400000004</v>
      </c>
      <c r="E24" s="69">
        <v>60896.978999999999</v>
      </c>
      <c r="F24" s="69">
        <v>49499.326349880001</v>
      </c>
      <c r="G24" s="69">
        <v>107.44336278278051</v>
      </c>
      <c r="H24" s="69">
        <v>81.283714172225203</v>
      </c>
    </row>
    <row r="25" spans="1:8" x14ac:dyDescent="0.25">
      <c r="A25" s="13" t="s">
        <v>49</v>
      </c>
      <c r="B25" s="57" t="s">
        <v>50</v>
      </c>
      <c r="C25" s="58" t="s">
        <v>51</v>
      </c>
      <c r="D25" s="69">
        <v>10399.635699999999</v>
      </c>
      <c r="E25" s="69">
        <v>10313.276600000001</v>
      </c>
      <c r="F25" s="69">
        <v>10047.53160509</v>
      </c>
      <c r="G25" s="69">
        <v>96.614265104401682</v>
      </c>
      <c r="H25" s="69">
        <v>97.423272881966511</v>
      </c>
    </row>
    <row r="26" spans="1:8" x14ac:dyDescent="0.25">
      <c r="A26" s="13" t="s">
        <v>52</v>
      </c>
      <c r="B26" s="57" t="s">
        <v>53</v>
      </c>
      <c r="C26" s="58" t="s">
        <v>54</v>
      </c>
      <c r="D26" s="69">
        <v>15420</v>
      </c>
      <c r="E26" s="69">
        <v>14773.9033</v>
      </c>
      <c r="F26" s="69">
        <v>13189.259638929998</v>
      </c>
      <c r="G26" s="69">
        <v>85.533460693450053</v>
      </c>
      <c r="H26" s="69">
        <v>89.274035243820762</v>
      </c>
    </row>
    <row r="27" spans="1:8" x14ac:dyDescent="0.25">
      <c r="A27" s="13" t="s">
        <v>55</v>
      </c>
      <c r="B27" s="57" t="s">
        <v>56</v>
      </c>
      <c r="C27" s="58" t="s">
        <v>57</v>
      </c>
      <c r="D27" s="69">
        <v>810</v>
      </c>
      <c r="E27" s="69">
        <v>803.09789999999998</v>
      </c>
      <c r="F27" s="69">
        <v>749.5662006</v>
      </c>
      <c r="G27" s="69">
        <v>92.539037111111114</v>
      </c>
      <c r="H27" s="69">
        <v>93.334349473457706</v>
      </c>
    </row>
    <row r="28" spans="1:8" ht="37.5" customHeight="1" x14ac:dyDescent="0.25">
      <c r="A28" s="13" t="s">
        <v>58</v>
      </c>
      <c r="B28" s="57" t="s">
        <v>59</v>
      </c>
      <c r="C28" s="58" t="s">
        <v>60</v>
      </c>
      <c r="D28" s="69">
        <v>822.83709999999996</v>
      </c>
      <c r="E28" s="69">
        <v>822.83709999999996</v>
      </c>
      <c r="F28" s="69">
        <v>819.78579769999999</v>
      </c>
      <c r="G28" s="69">
        <v>99.629172979682124</v>
      </c>
      <c r="H28" s="69">
        <v>99.629172979682124</v>
      </c>
    </row>
    <row r="29" spans="1:8" x14ac:dyDescent="0.25">
      <c r="A29" s="13" t="s">
        <v>61</v>
      </c>
      <c r="B29" s="57" t="s">
        <v>62</v>
      </c>
      <c r="C29" s="58" t="s">
        <v>63</v>
      </c>
      <c r="D29" s="69">
        <v>1200</v>
      </c>
      <c r="E29" s="69">
        <v>1201.7828999999999</v>
      </c>
      <c r="F29" s="69">
        <v>835.13323615000002</v>
      </c>
      <c r="G29" s="69">
        <v>69.59443634583333</v>
      </c>
      <c r="H29" s="69">
        <v>69.49118981057228</v>
      </c>
    </row>
    <row r="30" spans="1:8" x14ac:dyDescent="0.25">
      <c r="A30" s="12">
        <v>4</v>
      </c>
      <c r="B30" s="55" t="s">
        <v>64</v>
      </c>
      <c r="C30" s="56" t="s">
        <v>281</v>
      </c>
      <c r="D30" s="65">
        <v>69905.656799999997</v>
      </c>
      <c r="E30" s="65">
        <v>82898.174099999989</v>
      </c>
      <c r="F30" s="65">
        <v>82344.948528950001</v>
      </c>
      <c r="G30" s="65">
        <v>117.79439933529102</v>
      </c>
      <c r="H30" s="65">
        <v>99.332644443552368</v>
      </c>
    </row>
    <row r="31" spans="1:8" x14ac:dyDescent="0.25">
      <c r="A31" s="12"/>
      <c r="B31" s="75" t="s">
        <v>31</v>
      </c>
      <c r="C31" s="56"/>
      <c r="D31" s="69"/>
      <c r="E31" s="69"/>
      <c r="F31" s="69"/>
      <c r="G31" s="69"/>
      <c r="H31" s="69"/>
    </row>
    <row r="32" spans="1:8" x14ac:dyDescent="0.25">
      <c r="A32" s="13" t="s">
        <v>65</v>
      </c>
      <c r="B32" s="57" t="s">
        <v>66</v>
      </c>
      <c r="C32" s="58" t="s">
        <v>67</v>
      </c>
      <c r="D32" s="69">
        <v>26405.656800000001</v>
      </c>
      <c r="E32" s="69">
        <v>34398.913999999997</v>
      </c>
      <c r="F32" s="69">
        <v>34094.95346977</v>
      </c>
      <c r="G32" s="69">
        <v>129.11988415213364</v>
      </c>
      <c r="H32" s="69">
        <v>99.116365911348254</v>
      </c>
    </row>
    <row r="33" spans="1:8" x14ac:dyDescent="0.25">
      <c r="A33" s="13" t="s">
        <v>68</v>
      </c>
      <c r="B33" s="57" t="s">
        <v>69</v>
      </c>
      <c r="C33" s="58" t="s">
        <v>70</v>
      </c>
      <c r="D33" s="69">
        <v>43500</v>
      </c>
      <c r="E33" s="69">
        <v>48499.260099999992</v>
      </c>
      <c r="F33" s="69">
        <v>48249.995059180008</v>
      </c>
      <c r="G33" s="69">
        <v>110.91952887167818</v>
      </c>
      <c r="H33" s="69">
        <v>99.486043621477876</v>
      </c>
    </row>
    <row r="34" spans="1:8" x14ac:dyDescent="0.25">
      <c r="A34" s="12">
        <v>5</v>
      </c>
      <c r="B34" s="55" t="s">
        <v>71</v>
      </c>
      <c r="C34" s="56" t="s">
        <v>282</v>
      </c>
      <c r="D34" s="65">
        <v>35690.183099999995</v>
      </c>
      <c r="E34" s="65">
        <v>51519.663099999998</v>
      </c>
      <c r="F34" s="65">
        <v>50015.237739370008</v>
      </c>
      <c r="G34" s="65">
        <v>140.13724053819723</v>
      </c>
      <c r="H34" s="65">
        <v>97.07990062413667</v>
      </c>
    </row>
    <row r="35" spans="1:8" x14ac:dyDescent="0.25">
      <c r="A35" s="12"/>
      <c r="B35" s="75" t="s">
        <v>31</v>
      </c>
      <c r="C35" s="56"/>
      <c r="D35" s="69"/>
      <c r="E35" s="69"/>
      <c r="F35" s="69"/>
      <c r="G35" s="69"/>
      <c r="H35" s="69"/>
    </row>
    <row r="36" spans="1:8" x14ac:dyDescent="0.25">
      <c r="A36" s="13" t="s">
        <v>72</v>
      </c>
      <c r="B36" s="57" t="s">
        <v>73</v>
      </c>
      <c r="C36" s="58" t="s">
        <v>74</v>
      </c>
      <c r="D36" s="69">
        <v>6684.4638000000004</v>
      </c>
      <c r="E36" s="69">
        <v>9155.591699999999</v>
      </c>
      <c r="F36" s="69">
        <v>9064.9519463699999</v>
      </c>
      <c r="G36" s="69">
        <v>135.61225279385908</v>
      </c>
      <c r="H36" s="71">
        <v>99.010006599245798</v>
      </c>
    </row>
    <row r="37" spans="1:8" ht="25.5" x14ac:dyDescent="0.25">
      <c r="A37" s="13" t="s">
        <v>75</v>
      </c>
      <c r="B37" s="57" t="s">
        <v>76</v>
      </c>
      <c r="C37" s="58" t="s">
        <v>77</v>
      </c>
      <c r="D37" s="69"/>
      <c r="E37" s="69">
        <v>8838.9218000000001</v>
      </c>
      <c r="F37" s="69">
        <v>8704.4681282999991</v>
      </c>
      <c r="G37" s="69" t="s">
        <v>166</v>
      </c>
      <c r="H37" s="69">
        <v>98.478845330433856</v>
      </c>
    </row>
    <row r="38" spans="1:8" x14ac:dyDescent="0.25">
      <c r="A38" s="13" t="s">
        <v>78</v>
      </c>
      <c r="B38" s="57" t="s">
        <v>80</v>
      </c>
      <c r="C38" s="58" t="s">
        <v>81</v>
      </c>
      <c r="D38" s="69">
        <v>6357.5</v>
      </c>
      <c r="E38" s="69">
        <v>7791.6534000000001</v>
      </c>
      <c r="F38" s="69">
        <v>7434.7056866399998</v>
      </c>
      <c r="G38" s="69">
        <v>116.94385665182855</v>
      </c>
      <c r="H38" s="69">
        <v>95.418845076450651</v>
      </c>
    </row>
    <row r="39" spans="1:8" x14ac:dyDescent="0.25">
      <c r="A39" s="13" t="s">
        <v>79</v>
      </c>
      <c r="B39" s="57" t="s">
        <v>83</v>
      </c>
      <c r="C39" s="58" t="s">
        <v>84</v>
      </c>
      <c r="D39" s="69">
        <v>13254.324899999998</v>
      </c>
      <c r="E39" s="69">
        <v>16208.446399999999</v>
      </c>
      <c r="F39" s="69">
        <v>15303.43771086</v>
      </c>
      <c r="G39" s="69">
        <v>115.45995609976336</v>
      </c>
      <c r="H39" s="69">
        <v>94.416437783080823</v>
      </c>
    </row>
    <row r="40" spans="1:8" x14ac:dyDescent="0.25">
      <c r="A40" s="13" t="s">
        <v>82</v>
      </c>
      <c r="B40" s="57" t="s">
        <v>86</v>
      </c>
      <c r="C40" s="58" t="s">
        <v>87</v>
      </c>
      <c r="D40" s="69">
        <v>2148.2462999999998</v>
      </c>
      <c r="E40" s="69">
        <v>2114.2461000000003</v>
      </c>
      <c r="F40" s="69">
        <v>2104.8449710599998</v>
      </c>
      <c r="G40" s="69">
        <v>97.979685618916236</v>
      </c>
      <c r="H40" s="69">
        <v>99.555343678297419</v>
      </c>
    </row>
    <row r="41" spans="1:8" x14ac:dyDescent="0.25">
      <c r="A41" s="13" t="s">
        <v>85</v>
      </c>
      <c r="B41" s="57" t="s">
        <v>89</v>
      </c>
      <c r="C41" s="58" t="s">
        <v>90</v>
      </c>
      <c r="D41" s="69">
        <v>901.4751</v>
      </c>
      <c r="E41" s="69">
        <v>962.04180000000008</v>
      </c>
      <c r="F41" s="69">
        <v>958.24440159999995</v>
      </c>
      <c r="G41" s="69">
        <v>106.29737877396725</v>
      </c>
      <c r="H41" s="69">
        <v>99.605277192737347</v>
      </c>
    </row>
    <row r="42" spans="1:8" x14ac:dyDescent="0.25">
      <c r="A42" s="13" t="s">
        <v>88</v>
      </c>
      <c r="B42" s="57" t="s">
        <v>91</v>
      </c>
      <c r="C42" s="58" t="s">
        <v>92</v>
      </c>
      <c r="D42" s="69">
        <v>6344.1729999999998</v>
      </c>
      <c r="E42" s="69">
        <v>6448.7619000000004</v>
      </c>
      <c r="F42" s="69">
        <v>6444.5848945399994</v>
      </c>
      <c r="G42" s="69">
        <v>101.58274206173128</v>
      </c>
      <c r="H42" s="69">
        <v>99.935227792175112</v>
      </c>
    </row>
    <row r="43" spans="1:8" ht="40.5" customHeight="1" x14ac:dyDescent="0.25">
      <c r="A43" s="12">
        <v>6</v>
      </c>
      <c r="B43" s="55" t="s">
        <v>93</v>
      </c>
      <c r="C43" s="56" t="s">
        <v>283</v>
      </c>
      <c r="D43" s="65">
        <v>22543.919600000001</v>
      </c>
      <c r="E43" s="65">
        <v>35118.728799999997</v>
      </c>
      <c r="F43" s="65">
        <v>34971.070478349997</v>
      </c>
      <c r="G43" s="65">
        <v>155.12418026167018</v>
      </c>
      <c r="H43" s="65">
        <v>99.579545368823261</v>
      </c>
    </row>
    <row r="44" spans="1:8" x14ac:dyDescent="0.25">
      <c r="A44" s="12"/>
      <c r="B44" s="75" t="s">
        <v>31</v>
      </c>
      <c r="C44" s="56"/>
      <c r="D44" s="69"/>
      <c r="E44" s="69"/>
      <c r="F44" s="69"/>
      <c r="G44" s="69"/>
      <c r="H44" s="69"/>
    </row>
    <row r="45" spans="1:8" ht="38.25" x14ac:dyDescent="0.25">
      <c r="A45" s="13" t="s">
        <v>94</v>
      </c>
      <c r="B45" s="57" t="s">
        <v>95</v>
      </c>
      <c r="C45" s="58" t="s">
        <v>96</v>
      </c>
      <c r="D45" s="69">
        <v>2771.5762999999997</v>
      </c>
      <c r="E45" s="69">
        <v>14770.105800000001</v>
      </c>
      <c r="F45" s="69">
        <v>14770.105738460001</v>
      </c>
      <c r="G45" s="69">
        <v>532.91355314519035</v>
      </c>
      <c r="H45" s="71">
        <v>99.999999583347602</v>
      </c>
    </row>
    <row r="46" spans="1:8" ht="25.5" x14ac:dyDescent="0.25">
      <c r="A46" s="13" t="s">
        <v>97</v>
      </c>
      <c r="B46" s="57" t="s">
        <v>98</v>
      </c>
      <c r="C46" s="58" t="s">
        <v>99</v>
      </c>
      <c r="D46" s="69">
        <v>14935.1816</v>
      </c>
      <c r="E46" s="69">
        <v>15510.0931</v>
      </c>
      <c r="F46" s="69">
        <v>15373.405396819999</v>
      </c>
      <c r="G46" s="69">
        <v>102.93417119762374</v>
      </c>
      <c r="H46" s="69">
        <v>99.118717713048412</v>
      </c>
    </row>
    <row r="47" spans="1:8" ht="25.5" x14ac:dyDescent="0.25">
      <c r="A47" s="13" t="s">
        <v>100</v>
      </c>
      <c r="B47" s="57" t="s">
        <v>101</v>
      </c>
      <c r="C47" s="58" t="s">
        <v>102</v>
      </c>
      <c r="D47" s="69">
        <v>3837.1617000000001</v>
      </c>
      <c r="E47" s="69">
        <v>3831.9213999999997</v>
      </c>
      <c r="F47" s="69">
        <v>3830.9894708299998</v>
      </c>
      <c r="G47" s="69">
        <v>99.839145971617498</v>
      </c>
      <c r="H47" s="70">
        <v>99.98</v>
      </c>
    </row>
    <row r="48" spans="1:8" x14ac:dyDescent="0.25">
      <c r="A48" s="13" t="s">
        <v>103</v>
      </c>
      <c r="B48" s="57" t="s">
        <v>104</v>
      </c>
      <c r="C48" s="58" t="s">
        <v>105</v>
      </c>
      <c r="D48" s="69">
        <v>1000</v>
      </c>
      <c r="E48" s="69">
        <v>1006.6085</v>
      </c>
      <c r="F48" s="69">
        <v>996.56987224000011</v>
      </c>
      <c r="G48" s="69">
        <v>99.656987224000005</v>
      </c>
      <c r="H48" s="71">
        <v>99.002727698007718</v>
      </c>
    </row>
    <row r="49" spans="1:8" ht="23.25" customHeight="1" x14ac:dyDescent="0.25">
      <c r="A49" s="12">
        <v>7</v>
      </c>
      <c r="B49" s="55" t="s">
        <v>106</v>
      </c>
      <c r="C49" s="56" t="s">
        <v>284</v>
      </c>
      <c r="D49" s="65">
        <v>3738.1222000000002</v>
      </c>
      <c r="E49" s="65">
        <v>2047.2893000000001</v>
      </c>
      <c r="F49" s="65">
        <v>2001.0660864200001</v>
      </c>
      <c r="G49" s="65">
        <v>53.531318115282588</v>
      </c>
      <c r="H49" s="65">
        <v>97.742223652514568</v>
      </c>
    </row>
    <row r="50" spans="1:8" x14ac:dyDescent="0.25">
      <c r="A50" s="12"/>
      <c r="B50" s="75" t="s">
        <v>31</v>
      </c>
      <c r="C50" s="56"/>
      <c r="D50" s="69"/>
      <c r="E50" s="69"/>
      <c r="F50" s="69"/>
      <c r="G50" s="69"/>
      <c r="H50" s="69"/>
    </row>
    <row r="51" spans="1:8" ht="25.5" x14ac:dyDescent="0.25">
      <c r="A51" s="13" t="s">
        <v>107</v>
      </c>
      <c r="B51" s="57" t="s">
        <v>108</v>
      </c>
      <c r="C51" s="58" t="s">
        <v>109</v>
      </c>
      <c r="D51" s="69">
        <v>2007.5221999999999</v>
      </c>
      <c r="E51" s="69">
        <v>1596.4893</v>
      </c>
      <c r="F51" s="69">
        <v>1553.3452810700001</v>
      </c>
      <c r="G51" s="69">
        <v>77.376244261209166</v>
      </c>
      <c r="H51" s="69">
        <v>97.297569176943426</v>
      </c>
    </row>
    <row r="52" spans="1:8" ht="40.5" customHeight="1" x14ac:dyDescent="0.25">
      <c r="A52" s="13" t="s">
        <v>110</v>
      </c>
      <c r="B52" s="57" t="s">
        <v>111</v>
      </c>
      <c r="C52" s="58" t="s">
        <v>112</v>
      </c>
      <c r="D52" s="69">
        <v>1730.6</v>
      </c>
      <c r="E52" s="69">
        <v>450.8</v>
      </c>
      <c r="F52" s="69">
        <v>447.72080535000003</v>
      </c>
      <c r="G52" s="69">
        <v>25.870842791517397</v>
      </c>
      <c r="H52" s="69">
        <v>99.316948835403736</v>
      </c>
    </row>
    <row r="53" spans="1:8" x14ac:dyDescent="0.25">
      <c r="A53" s="12">
        <v>8</v>
      </c>
      <c r="B53" s="55" t="s">
        <v>113</v>
      </c>
      <c r="C53" s="56" t="s">
        <v>285</v>
      </c>
      <c r="D53" s="65">
        <v>154521.70339999997</v>
      </c>
      <c r="E53" s="65">
        <v>155659.80130000002</v>
      </c>
      <c r="F53" s="65">
        <v>144717.75123418999</v>
      </c>
      <c r="G53" s="65">
        <v>93.655291166166379</v>
      </c>
      <c r="H53" s="73">
        <v>92.970535761688637</v>
      </c>
    </row>
    <row r="54" spans="1:8" x14ac:dyDescent="0.25">
      <c r="A54" s="12"/>
      <c r="B54" s="75" t="s">
        <v>31</v>
      </c>
      <c r="C54" s="56"/>
      <c r="D54" s="69"/>
      <c r="E54" s="69"/>
      <c r="F54" s="69"/>
      <c r="G54" s="69"/>
      <c r="H54" s="69"/>
    </row>
    <row r="55" spans="1:8" ht="25.5" x14ac:dyDescent="0.25">
      <c r="A55" s="13" t="s">
        <v>114</v>
      </c>
      <c r="B55" s="57" t="s">
        <v>115</v>
      </c>
      <c r="C55" s="58" t="s">
        <v>116</v>
      </c>
      <c r="D55" s="69">
        <v>14960.317999999999</v>
      </c>
      <c r="E55" s="69">
        <v>15026.389799999999</v>
      </c>
      <c r="F55" s="69">
        <v>14073.734062860001</v>
      </c>
      <c r="G55" s="69">
        <v>94.073762755978848</v>
      </c>
      <c r="H55" s="69">
        <v>93.660115637756192</v>
      </c>
    </row>
    <row r="56" spans="1:8" x14ac:dyDescent="0.25">
      <c r="A56" s="13" t="s">
        <v>117</v>
      </c>
      <c r="B56" s="57" t="s">
        <v>118</v>
      </c>
      <c r="C56" s="58" t="s">
        <v>119</v>
      </c>
      <c r="D56" s="69">
        <v>23315.1</v>
      </c>
      <c r="E56" s="69">
        <v>23543.175500000001</v>
      </c>
      <c r="F56" s="69">
        <v>22832.321672519996</v>
      </c>
      <c r="G56" s="69">
        <v>97.929331945906284</v>
      </c>
      <c r="H56" s="71">
        <v>96.980637435761366</v>
      </c>
    </row>
    <row r="57" spans="1:8" x14ac:dyDescent="0.25">
      <c r="A57" s="13" t="s">
        <v>120</v>
      </c>
      <c r="B57" s="57" t="s">
        <v>121</v>
      </c>
      <c r="C57" s="58" t="s">
        <v>122</v>
      </c>
      <c r="D57" s="69">
        <v>54929.428199999995</v>
      </c>
      <c r="E57" s="69">
        <v>57021.853299999995</v>
      </c>
      <c r="F57" s="69">
        <v>53787.854371670001</v>
      </c>
      <c r="G57" s="69">
        <v>97.921744562543992</v>
      </c>
      <c r="H57" s="69">
        <v>94.328492075984499</v>
      </c>
    </row>
    <row r="58" spans="1:8" ht="38.25" x14ac:dyDescent="0.25">
      <c r="A58" s="13" t="s">
        <v>123</v>
      </c>
      <c r="B58" s="57" t="s">
        <v>124</v>
      </c>
      <c r="C58" s="58" t="s">
        <v>125</v>
      </c>
      <c r="D58" s="69">
        <v>21353.894</v>
      </c>
      <c r="E58" s="69">
        <v>19806.947399999997</v>
      </c>
      <c r="F58" s="69">
        <v>16959.367254549998</v>
      </c>
      <c r="G58" s="69">
        <v>79.420490026549714</v>
      </c>
      <c r="H58" s="69">
        <v>85.623326563436024</v>
      </c>
    </row>
    <row r="59" spans="1:8" ht="39.75" customHeight="1" x14ac:dyDescent="0.25">
      <c r="A59" s="13" t="s">
        <v>126</v>
      </c>
      <c r="B59" s="57" t="s">
        <v>127</v>
      </c>
      <c r="C59" s="58" t="s">
        <v>128</v>
      </c>
      <c r="D59" s="69">
        <v>39962.963200000006</v>
      </c>
      <c r="E59" s="69">
        <v>40261.435299999997</v>
      </c>
      <c r="F59" s="69">
        <v>37064.473872589995</v>
      </c>
      <c r="G59" s="69">
        <v>92.747061040233362</v>
      </c>
      <c r="H59" s="69">
        <v>92.059494641488854</v>
      </c>
    </row>
    <row r="60" spans="1:8" x14ac:dyDescent="0.25">
      <c r="A60" s="12">
        <v>9</v>
      </c>
      <c r="B60" s="55" t="s">
        <v>129</v>
      </c>
      <c r="C60" s="56" t="s">
        <v>287</v>
      </c>
      <c r="D60" s="65">
        <v>277786.027</v>
      </c>
      <c r="E60" s="65">
        <v>263125.93989999994</v>
      </c>
      <c r="F60" s="65">
        <v>249687.84586216998</v>
      </c>
      <c r="G60" s="65">
        <v>89.884955178890252</v>
      </c>
      <c r="H60" s="65">
        <v>94.892904119245301</v>
      </c>
    </row>
    <row r="61" spans="1:8" x14ac:dyDescent="0.25">
      <c r="A61" s="12"/>
      <c r="B61" s="75" t="s">
        <v>31</v>
      </c>
      <c r="C61" s="56"/>
      <c r="D61" s="69"/>
      <c r="E61" s="69"/>
      <c r="F61" s="69"/>
      <c r="G61" s="69"/>
      <c r="H61" s="69"/>
    </row>
    <row r="62" spans="1:8" x14ac:dyDescent="0.25">
      <c r="A62" s="13" t="s">
        <v>130</v>
      </c>
      <c r="B62" s="57" t="s">
        <v>131</v>
      </c>
      <c r="C62" s="58" t="s">
        <v>132</v>
      </c>
      <c r="D62" s="69">
        <v>200144.4903</v>
      </c>
      <c r="E62" s="69">
        <v>171067.46030000001</v>
      </c>
      <c r="F62" s="69">
        <v>168981.30410143</v>
      </c>
      <c r="G62" s="69">
        <v>84.429655719296107</v>
      </c>
      <c r="H62" s="69">
        <v>98.780506710679205</v>
      </c>
    </row>
    <row r="63" spans="1:8" ht="38.25" customHeight="1" x14ac:dyDescent="0.25">
      <c r="A63" s="13" t="s">
        <v>133</v>
      </c>
      <c r="B63" s="57" t="s">
        <v>134</v>
      </c>
      <c r="C63" s="58" t="s">
        <v>135</v>
      </c>
      <c r="D63" s="69">
        <v>39512.958500000001</v>
      </c>
      <c r="E63" s="69">
        <v>54792.910199999998</v>
      </c>
      <c r="F63" s="69">
        <v>46988.617317050004</v>
      </c>
      <c r="G63" s="69">
        <v>118.91951172689335</v>
      </c>
      <c r="H63" s="69">
        <v>85.756746895787273</v>
      </c>
    </row>
    <row r="64" spans="1:8" x14ac:dyDescent="0.25">
      <c r="A64" s="13" t="s">
        <v>136</v>
      </c>
      <c r="B64" s="57" t="s">
        <v>137</v>
      </c>
      <c r="C64" s="58" t="s">
        <v>138</v>
      </c>
      <c r="D64" s="69">
        <v>11330.489</v>
      </c>
      <c r="E64" s="69">
        <v>7840.2079000000003</v>
      </c>
      <c r="F64" s="69">
        <v>7694.5841234300005</v>
      </c>
      <c r="G64" s="69">
        <v>67.910432845660949</v>
      </c>
      <c r="H64" s="69">
        <v>98.142603124465623</v>
      </c>
    </row>
    <row r="65" spans="1:8" x14ac:dyDescent="0.25">
      <c r="A65" s="13" t="s">
        <v>139</v>
      </c>
      <c r="B65" s="57" t="s">
        <v>140</v>
      </c>
      <c r="C65" s="58" t="s">
        <v>141</v>
      </c>
      <c r="D65" s="69"/>
      <c r="E65" s="69">
        <v>85</v>
      </c>
      <c r="F65" s="69">
        <v>62.733800000000002</v>
      </c>
      <c r="G65" s="69"/>
      <c r="H65" s="69"/>
    </row>
    <row r="66" spans="1:8" x14ac:dyDescent="0.25">
      <c r="A66" s="13" t="s">
        <v>142</v>
      </c>
      <c r="B66" s="57" t="s">
        <v>143</v>
      </c>
      <c r="C66" s="58" t="s">
        <v>144</v>
      </c>
      <c r="D66" s="69">
        <v>26798.089199999999</v>
      </c>
      <c r="E66" s="69">
        <v>29340.361499999995</v>
      </c>
      <c r="F66" s="69">
        <v>25960.60652026</v>
      </c>
      <c r="G66" s="69">
        <v>96.874841808721186</v>
      </c>
      <c r="H66" s="69">
        <v>88.480867968378647</v>
      </c>
    </row>
    <row r="67" spans="1:8" ht="25.5" x14ac:dyDescent="0.25">
      <c r="A67" s="12">
        <v>10</v>
      </c>
      <c r="B67" s="55" t="s">
        <v>145</v>
      </c>
      <c r="C67" s="56" t="s">
        <v>286</v>
      </c>
      <c r="D67" s="65">
        <v>85000</v>
      </c>
      <c r="E67" s="65">
        <v>137730.55100000001</v>
      </c>
      <c r="F67" s="65">
        <v>136006.09792047</v>
      </c>
      <c r="G67" s="65">
        <v>160.00717402408236</v>
      </c>
      <c r="H67" s="65">
        <v>98.747951658503126</v>
      </c>
    </row>
    <row r="68" spans="1:8" x14ac:dyDescent="0.25">
      <c r="A68" s="12"/>
      <c r="B68" s="74" t="s">
        <v>31</v>
      </c>
      <c r="C68" s="56"/>
      <c r="D68" s="69"/>
      <c r="E68" s="69"/>
      <c r="F68" s="69"/>
      <c r="G68" s="69"/>
      <c r="H68" s="69"/>
    </row>
    <row r="69" spans="1:8" x14ac:dyDescent="0.25">
      <c r="A69" s="13" t="s">
        <v>146</v>
      </c>
      <c r="B69" s="57" t="s">
        <v>147</v>
      </c>
      <c r="C69" s="58" t="s">
        <v>148</v>
      </c>
      <c r="D69" s="69">
        <v>76600</v>
      </c>
      <c r="E69" s="69">
        <v>134877.45499999999</v>
      </c>
      <c r="F69" s="69">
        <v>133281.00456812</v>
      </c>
      <c r="G69" s="69">
        <v>173.99608951451697</v>
      </c>
      <c r="H69" s="69">
        <v>98.81636969508358</v>
      </c>
    </row>
    <row r="70" spans="1:8" ht="18" customHeight="1" x14ac:dyDescent="0.25">
      <c r="A70" s="13" t="s">
        <v>149</v>
      </c>
      <c r="B70" s="57" t="s">
        <v>150</v>
      </c>
      <c r="C70" s="58" t="s">
        <v>151</v>
      </c>
      <c r="D70" s="69">
        <v>8400</v>
      </c>
      <c r="E70" s="69">
        <v>2853.096</v>
      </c>
      <c r="F70" s="69">
        <v>2725.0933523499998</v>
      </c>
      <c r="G70" s="70">
        <v>32.441587527976189</v>
      </c>
      <c r="H70" s="69">
        <v>95.513552728334403</v>
      </c>
    </row>
    <row r="71" spans="1:8" x14ac:dyDescent="0.25">
      <c r="A71" s="12">
        <v>11</v>
      </c>
      <c r="B71" s="55" t="s">
        <v>152</v>
      </c>
      <c r="C71" s="56" t="s">
        <v>288</v>
      </c>
      <c r="D71" s="65">
        <v>6578.1887999999999</v>
      </c>
      <c r="E71" s="65">
        <v>5624.5635999999995</v>
      </c>
      <c r="F71" s="65">
        <v>5603.9649471700004</v>
      </c>
      <c r="G71" s="65">
        <v>85.190089818796338</v>
      </c>
      <c r="H71" s="65">
        <v>99.633773314786609</v>
      </c>
    </row>
    <row r="72" spans="1:8" x14ac:dyDescent="0.25">
      <c r="A72" s="14"/>
      <c r="B72" s="74" t="s">
        <v>31</v>
      </c>
      <c r="C72" s="56"/>
      <c r="D72" s="69"/>
      <c r="E72" s="69"/>
      <c r="F72" s="69"/>
      <c r="G72" s="69"/>
      <c r="H72" s="69"/>
    </row>
    <row r="73" spans="1:8" ht="18" customHeight="1" x14ac:dyDescent="0.25">
      <c r="A73" s="13" t="s">
        <v>153</v>
      </c>
      <c r="B73" s="57" t="s">
        <v>154</v>
      </c>
      <c r="C73" s="58" t="s">
        <v>155</v>
      </c>
      <c r="D73" s="69">
        <v>6578.1887999999999</v>
      </c>
      <c r="E73" s="69">
        <v>5624.5635999999995</v>
      </c>
      <c r="F73" s="69">
        <v>5603.9649471700004</v>
      </c>
      <c r="G73" s="69">
        <v>85.190089818796338</v>
      </c>
      <c r="H73" s="69">
        <v>99.633773314786609</v>
      </c>
    </row>
    <row r="74" spans="1:8" ht="25.5" x14ac:dyDescent="0.25">
      <c r="A74" s="12">
        <v>12</v>
      </c>
      <c r="B74" s="55" t="s">
        <v>156</v>
      </c>
      <c r="C74" s="56" t="s">
        <v>289</v>
      </c>
      <c r="D74" s="65">
        <v>15091.170900000001</v>
      </c>
      <c r="E74" s="65">
        <v>24569.793399999999</v>
      </c>
      <c r="F74" s="65">
        <v>23842.394325509998</v>
      </c>
      <c r="G74" s="65">
        <v>157.98902870757362</v>
      </c>
      <c r="H74" s="73">
        <v>97.039457912210196</v>
      </c>
    </row>
    <row r="75" spans="1:8" x14ac:dyDescent="0.25">
      <c r="A75" s="14"/>
      <c r="B75" s="75" t="s">
        <v>31</v>
      </c>
      <c r="C75" s="56"/>
      <c r="D75" s="69"/>
      <c r="E75" s="69"/>
      <c r="F75" s="69"/>
      <c r="G75" s="69"/>
      <c r="H75" s="71"/>
    </row>
    <row r="76" spans="1:8" x14ac:dyDescent="0.25">
      <c r="A76" s="13" t="s">
        <v>157</v>
      </c>
      <c r="B76" s="57" t="s">
        <v>158</v>
      </c>
      <c r="C76" s="58" t="s">
        <v>159</v>
      </c>
      <c r="D76" s="69">
        <v>10622.8411</v>
      </c>
      <c r="E76" s="69">
        <v>14544.970800000001</v>
      </c>
      <c r="F76" s="69">
        <v>14544.970800000001</v>
      </c>
      <c r="G76" s="69">
        <v>136.92166401698319</v>
      </c>
      <c r="H76" s="71">
        <v>100</v>
      </c>
    </row>
    <row r="77" spans="1:8" ht="18" customHeight="1" x14ac:dyDescent="0.25">
      <c r="A77" s="13" t="s">
        <v>160</v>
      </c>
      <c r="B77" s="57" t="s">
        <v>161</v>
      </c>
      <c r="C77" s="58" t="s">
        <v>162</v>
      </c>
      <c r="D77" s="69">
        <v>2810</v>
      </c>
      <c r="E77" s="69">
        <v>6420.5700999999999</v>
      </c>
      <c r="F77" s="69">
        <v>6206.3661130499995</v>
      </c>
      <c r="G77" s="69">
        <v>220.86712146085409</v>
      </c>
      <c r="H77" s="69">
        <v>96.663785557765351</v>
      </c>
    </row>
    <row r="78" spans="1:8" x14ac:dyDescent="0.25">
      <c r="A78" s="13" t="s">
        <v>163</v>
      </c>
      <c r="B78" s="57" t="s">
        <v>164</v>
      </c>
      <c r="C78" s="58" t="s">
        <v>165</v>
      </c>
      <c r="D78" s="69">
        <v>1658.3298</v>
      </c>
      <c r="E78" s="69">
        <v>3604.2525000000001</v>
      </c>
      <c r="F78" s="69">
        <v>3091.0574124599998</v>
      </c>
      <c r="G78" s="69">
        <v>186.395819001745</v>
      </c>
      <c r="H78" s="69">
        <v>85.761400247624152</v>
      </c>
    </row>
  </sheetData>
  <mergeCells count="2">
    <mergeCell ref="A3:H3"/>
    <mergeCell ref="G5:H5"/>
  </mergeCells>
  <pageMargins left="0.70866141732283472" right="0.70866141732283472" top="0.74803149606299213" bottom="0.74803149606299213" header="0.31496062992125984" footer="0.31496062992125984"/>
  <pageSetup paperSize="9" scale="76" firstPageNumber="2" orientation="portrait" r:id="rId1"/>
  <headerFooter>
    <oddHeader>&amp;C&amp;P</oddHeader>
  </headerFooter>
  <rowBreaks count="1" manualBreakCount="1">
    <brk id="52" min="6" max="7" man="1"/>
  </rowBreaks>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8"/>
  <sheetViews>
    <sheetView zoomScale="93" zoomScaleNormal="93" zoomScaleSheetLayoutView="100" workbookViewId="0">
      <selection activeCell="D10" sqref="D10"/>
    </sheetView>
  </sheetViews>
  <sheetFormatPr defaultRowHeight="15" x14ac:dyDescent="0.25"/>
  <cols>
    <col min="1" max="1" width="24.85546875" customWidth="1"/>
    <col min="2" max="2" width="11.85546875" customWidth="1"/>
    <col min="4" max="4" width="14.28515625" customWidth="1"/>
    <col min="5" max="5" width="12.7109375" customWidth="1"/>
    <col min="6" max="6" width="11.85546875" customWidth="1"/>
    <col min="7" max="7" width="9.140625" customWidth="1"/>
    <col min="8" max="8" width="10.42578125" customWidth="1"/>
  </cols>
  <sheetData>
    <row r="1" spans="1:8" ht="15.75" x14ac:dyDescent="0.25">
      <c r="H1" s="4" t="s">
        <v>219</v>
      </c>
    </row>
    <row r="2" spans="1:8" ht="15.75" x14ac:dyDescent="0.25">
      <c r="H2" s="4"/>
    </row>
    <row r="3" spans="1:8" ht="37.5" customHeight="1" x14ac:dyDescent="0.3">
      <c r="A3" s="112" t="s">
        <v>323</v>
      </c>
      <c r="B3" s="112"/>
      <c r="C3" s="112"/>
      <c r="D3" s="112"/>
      <c r="E3" s="112"/>
      <c r="F3" s="112"/>
      <c r="G3" s="112"/>
      <c r="H3" s="112"/>
    </row>
    <row r="4" spans="1:8" x14ac:dyDescent="0.25">
      <c r="A4" s="1"/>
    </row>
    <row r="5" spans="1:8" x14ac:dyDescent="0.25">
      <c r="H5" s="60" t="s">
        <v>17</v>
      </c>
    </row>
    <row r="6" spans="1:8" x14ac:dyDescent="0.25">
      <c r="A6" s="113" t="s">
        <v>0</v>
      </c>
      <c r="B6" s="113" t="s">
        <v>170</v>
      </c>
      <c r="C6" s="113"/>
      <c r="D6" s="113" t="s">
        <v>171</v>
      </c>
      <c r="E6" s="113"/>
      <c r="F6" s="113"/>
      <c r="G6" s="113"/>
      <c r="H6" s="113"/>
    </row>
    <row r="7" spans="1:8" ht="21" customHeight="1" x14ac:dyDescent="0.25">
      <c r="A7" s="113"/>
      <c r="B7" s="114" t="s">
        <v>218</v>
      </c>
      <c r="C7" s="116" t="s">
        <v>172</v>
      </c>
      <c r="D7" s="115" t="s">
        <v>15</v>
      </c>
      <c r="E7" s="114" t="s">
        <v>18</v>
      </c>
      <c r="F7" s="114" t="s">
        <v>19</v>
      </c>
      <c r="G7" s="116" t="s">
        <v>172</v>
      </c>
      <c r="H7" s="115" t="s">
        <v>320</v>
      </c>
    </row>
    <row r="8" spans="1:8" ht="27" customHeight="1" x14ac:dyDescent="0.25">
      <c r="A8" s="113"/>
      <c r="B8" s="115"/>
      <c r="C8" s="117"/>
      <c r="D8" s="115"/>
      <c r="E8" s="115"/>
      <c r="F8" s="115"/>
      <c r="G8" s="117"/>
      <c r="H8" s="115"/>
    </row>
    <row r="9" spans="1:8" s="99" customFormat="1" ht="13.5" customHeight="1" x14ac:dyDescent="0.2">
      <c r="A9" s="97">
        <v>1</v>
      </c>
      <c r="B9" s="94">
        <v>2</v>
      </c>
      <c r="C9" s="98">
        <v>3</v>
      </c>
      <c r="D9" s="94">
        <v>4</v>
      </c>
      <c r="E9" s="94">
        <v>5</v>
      </c>
      <c r="F9" s="94">
        <v>6</v>
      </c>
      <c r="G9" s="98" t="s">
        <v>331</v>
      </c>
      <c r="H9" s="94" t="s">
        <v>332</v>
      </c>
    </row>
    <row r="10" spans="1:8" ht="25.5" x14ac:dyDescent="0.25">
      <c r="A10" s="9" t="s">
        <v>217</v>
      </c>
      <c r="B10" s="76">
        <v>2387151.2212642231</v>
      </c>
      <c r="C10" s="76">
        <v>93.625131293583337</v>
      </c>
      <c r="D10" s="76">
        <v>2696669.4429000001</v>
      </c>
      <c r="E10" s="76">
        <v>3804830.7133999998</v>
      </c>
      <c r="F10" s="76">
        <v>3698371.9660707898</v>
      </c>
      <c r="G10" s="76">
        <v>97.20201093430309</v>
      </c>
      <c r="H10" s="76" t="s">
        <v>292</v>
      </c>
    </row>
    <row r="11" spans="1:8" x14ac:dyDescent="0.25">
      <c r="A11" s="63" t="s">
        <v>173</v>
      </c>
      <c r="B11" s="77"/>
      <c r="C11" s="77"/>
      <c r="D11" s="77"/>
      <c r="E11" s="77"/>
      <c r="F11" s="77"/>
      <c r="G11" s="77"/>
      <c r="H11" s="78"/>
    </row>
    <row r="12" spans="1:8" ht="18" customHeight="1" x14ac:dyDescent="0.25">
      <c r="A12" s="9" t="s">
        <v>174</v>
      </c>
      <c r="B12" s="76">
        <v>923973.83169999998</v>
      </c>
      <c r="C12" s="76">
        <v>95.905996045160663</v>
      </c>
      <c r="D12" s="76">
        <v>932133.60169999988</v>
      </c>
      <c r="E12" s="76">
        <v>1307831.8773000001</v>
      </c>
      <c r="F12" s="76">
        <v>1303657.4251325699</v>
      </c>
      <c r="G12" s="76">
        <v>99.680811254115611</v>
      </c>
      <c r="H12" s="76">
        <v>141.1</v>
      </c>
    </row>
    <row r="13" spans="1:8" x14ac:dyDescent="0.25">
      <c r="A13" s="63" t="s">
        <v>173</v>
      </c>
      <c r="B13" s="77"/>
      <c r="C13" s="77"/>
      <c r="D13" s="77"/>
      <c r="E13" s="77"/>
      <c r="F13" s="77"/>
      <c r="G13" s="77"/>
      <c r="H13" s="78"/>
    </row>
    <row r="14" spans="1:8" ht="18" customHeight="1" x14ac:dyDescent="0.25">
      <c r="A14" s="62" t="s">
        <v>175</v>
      </c>
      <c r="B14" s="77">
        <v>923973.83169999998</v>
      </c>
      <c r="C14" s="77">
        <v>95.905996045160663</v>
      </c>
      <c r="D14" s="77">
        <v>932133.60169999988</v>
      </c>
      <c r="E14" s="77">
        <v>1307831.8773000001</v>
      </c>
      <c r="F14" s="77">
        <v>1303657.4251325699</v>
      </c>
      <c r="G14" s="77">
        <v>99.680811254115611</v>
      </c>
      <c r="H14" s="77">
        <v>141.1</v>
      </c>
    </row>
    <row r="15" spans="1:8" x14ac:dyDescent="0.25">
      <c r="A15" s="9" t="s">
        <v>29</v>
      </c>
      <c r="B15" s="76">
        <v>556601.37539533293</v>
      </c>
      <c r="C15" s="76">
        <v>89.184698341041013</v>
      </c>
      <c r="D15" s="76">
        <v>873971.89940000011</v>
      </c>
      <c r="E15" s="76">
        <v>1073534.8718999997</v>
      </c>
      <c r="F15" s="76">
        <v>1011513.5969069198</v>
      </c>
      <c r="G15" s="76">
        <v>94.22270513827732</v>
      </c>
      <c r="H15" s="76" t="s">
        <v>293</v>
      </c>
    </row>
    <row r="16" spans="1:8" ht="12.75" customHeight="1" x14ac:dyDescent="0.25">
      <c r="A16" s="63" t="s">
        <v>176</v>
      </c>
      <c r="B16" s="77"/>
      <c r="C16" s="77"/>
      <c r="D16" s="77"/>
      <c r="E16" s="77"/>
      <c r="F16" s="77"/>
      <c r="G16" s="77"/>
      <c r="H16" s="78"/>
    </row>
    <row r="17" spans="1:8" ht="18" customHeight="1" x14ac:dyDescent="0.25">
      <c r="A17" s="62" t="s">
        <v>177</v>
      </c>
      <c r="B17" s="77">
        <v>42572.099827040009</v>
      </c>
      <c r="C17" s="77">
        <v>95.648356492334699</v>
      </c>
      <c r="D17" s="77">
        <v>198939.2469</v>
      </c>
      <c r="E17" s="77">
        <v>312173.7144</v>
      </c>
      <c r="F17" s="77">
        <v>308140.12234405993</v>
      </c>
      <c r="G17" s="77">
        <v>98.707901444010858</v>
      </c>
      <c r="H17" s="77" t="s">
        <v>294</v>
      </c>
    </row>
    <row r="18" spans="1:8" ht="18" customHeight="1" x14ac:dyDescent="0.25">
      <c r="A18" s="62" t="s">
        <v>179</v>
      </c>
      <c r="B18" s="77">
        <v>85426.97867748201</v>
      </c>
      <c r="C18" s="77">
        <v>79.440680666358531</v>
      </c>
      <c r="D18" s="77">
        <v>127418.87740000001</v>
      </c>
      <c r="E18" s="77">
        <v>179003.4086</v>
      </c>
      <c r="F18" s="77">
        <v>153537.10853391001</v>
      </c>
      <c r="G18" s="77">
        <v>85.773287634428883</v>
      </c>
      <c r="H18" s="77" t="s">
        <v>293</v>
      </c>
    </row>
    <row r="19" spans="1:8" ht="18" customHeight="1" x14ac:dyDescent="0.25">
      <c r="A19" s="62" t="s">
        <v>181</v>
      </c>
      <c r="B19" s="77">
        <v>93334.538385719978</v>
      </c>
      <c r="C19" s="77">
        <v>90.560534373232187</v>
      </c>
      <c r="D19" s="77">
        <v>100536.39630000001</v>
      </c>
      <c r="E19" s="77">
        <v>119842.72019999998</v>
      </c>
      <c r="F19" s="77">
        <v>118005.12426736001</v>
      </c>
      <c r="G19" s="77">
        <v>98.4666603615361</v>
      </c>
      <c r="H19" s="77">
        <v>126.4</v>
      </c>
    </row>
    <row r="20" spans="1:8" ht="18" customHeight="1" x14ac:dyDescent="0.25">
      <c r="A20" s="62" t="s">
        <v>178</v>
      </c>
      <c r="B20" s="77">
        <v>109969.22103519997</v>
      </c>
      <c r="C20" s="77">
        <v>89.320588406553341</v>
      </c>
      <c r="D20" s="77">
        <v>114924.5249</v>
      </c>
      <c r="E20" s="77">
        <v>121532.51389999996</v>
      </c>
      <c r="F20" s="77">
        <v>115001.19850230002</v>
      </c>
      <c r="G20" s="77">
        <v>94.625869910768017</v>
      </c>
      <c r="H20" s="77">
        <v>104.57580532055361</v>
      </c>
    </row>
    <row r="21" spans="1:8" ht="18" customHeight="1" x14ac:dyDescent="0.25">
      <c r="A21" s="62" t="s">
        <v>182</v>
      </c>
      <c r="B21" s="77">
        <v>63118.588692241014</v>
      </c>
      <c r="C21" s="77">
        <v>89.403760401484064</v>
      </c>
      <c r="D21" s="77">
        <v>120417.2724</v>
      </c>
      <c r="E21" s="77">
        <v>124388.4759</v>
      </c>
      <c r="F21" s="77">
        <v>110079.78274271</v>
      </c>
      <c r="G21" s="77">
        <v>88.496769452506811</v>
      </c>
      <c r="H21" s="77" t="s">
        <v>295</v>
      </c>
    </row>
    <row r="22" spans="1:8" ht="18" customHeight="1" x14ac:dyDescent="0.25">
      <c r="A22" s="62" t="s">
        <v>180</v>
      </c>
      <c r="B22" s="77">
        <v>77104.50736448</v>
      </c>
      <c r="C22" s="77">
        <v>99.174785734603049</v>
      </c>
      <c r="D22" s="77">
        <v>97692.666800000006</v>
      </c>
      <c r="E22" s="77">
        <v>101020.73610000001</v>
      </c>
      <c r="F22" s="77">
        <v>100612.51654110999</v>
      </c>
      <c r="G22" s="77">
        <v>99.59590518278749</v>
      </c>
      <c r="H22" s="77">
        <v>130.5</v>
      </c>
    </row>
    <row r="23" spans="1:8" ht="18" customHeight="1" x14ac:dyDescent="0.25">
      <c r="A23" s="62" t="s">
        <v>183</v>
      </c>
      <c r="B23" s="77">
        <v>22495.211296109999</v>
      </c>
      <c r="C23" s="77">
        <v>91.059362103606205</v>
      </c>
      <c r="D23" s="77">
        <v>30395.622500000001</v>
      </c>
      <c r="E23" s="77">
        <v>33461.097999999998</v>
      </c>
      <c r="F23" s="77">
        <v>30150.554683519997</v>
      </c>
      <c r="G23" s="77">
        <v>90.106292039549913</v>
      </c>
      <c r="H23" s="79">
        <v>134</v>
      </c>
    </row>
    <row r="24" spans="1:8" ht="18" customHeight="1" x14ac:dyDescent="0.25">
      <c r="A24" s="62" t="s">
        <v>185</v>
      </c>
      <c r="B24" s="77">
        <v>19257.867473959996</v>
      </c>
      <c r="C24" s="77">
        <v>80.364419277589676</v>
      </c>
      <c r="D24" s="77">
        <v>20409.504300000001</v>
      </c>
      <c r="E24" s="77">
        <v>20837.385599999998</v>
      </c>
      <c r="F24" s="77">
        <v>19809.222516950005</v>
      </c>
      <c r="G24" s="77">
        <v>95.065776951164196</v>
      </c>
      <c r="H24" s="77">
        <v>102.86301192868601</v>
      </c>
    </row>
    <row r="25" spans="1:8" ht="18" customHeight="1" x14ac:dyDescent="0.25">
      <c r="A25" s="62" t="s">
        <v>184</v>
      </c>
      <c r="B25" s="77">
        <v>12118.070397670001</v>
      </c>
      <c r="C25" s="77">
        <v>96.805231798453434</v>
      </c>
      <c r="D25" s="77">
        <v>15669.148499999998</v>
      </c>
      <c r="E25" s="77">
        <v>14527.7173</v>
      </c>
      <c r="F25" s="77">
        <v>14262.008244370001</v>
      </c>
      <c r="G25" s="77">
        <v>98.171019919075661</v>
      </c>
      <c r="H25" s="77">
        <v>117.69207288243039</v>
      </c>
    </row>
    <row r="26" spans="1:8" ht="18" customHeight="1" x14ac:dyDescent="0.25">
      <c r="A26" s="62" t="s">
        <v>186</v>
      </c>
      <c r="B26" s="77">
        <v>6868.4713951599997</v>
      </c>
      <c r="C26" s="77">
        <v>80.19914780312034</v>
      </c>
      <c r="D26" s="77">
        <v>8842.401100000001</v>
      </c>
      <c r="E26" s="77">
        <v>10240.555199999999</v>
      </c>
      <c r="F26" s="77">
        <v>9749.2785533500009</v>
      </c>
      <c r="G26" s="77">
        <v>95.202636604605203</v>
      </c>
      <c r="H26" s="77">
        <v>141.9</v>
      </c>
    </row>
    <row r="27" spans="1:8" ht="18" customHeight="1" x14ac:dyDescent="0.25">
      <c r="A27" s="62" t="s">
        <v>187</v>
      </c>
      <c r="B27" s="77">
        <v>4185.51</v>
      </c>
      <c r="C27" s="79">
        <v>100</v>
      </c>
      <c r="D27" s="77">
        <v>7703.55</v>
      </c>
      <c r="E27" s="77">
        <v>6277.9299000000001</v>
      </c>
      <c r="F27" s="77">
        <v>6031.8299166500001</v>
      </c>
      <c r="G27" s="77">
        <v>96.079918264936353</v>
      </c>
      <c r="H27" s="77">
        <v>144.1</v>
      </c>
    </row>
    <row r="28" spans="1:8" ht="18" customHeight="1" x14ac:dyDescent="0.25">
      <c r="A28" s="62" t="s">
        <v>188</v>
      </c>
      <c r="B28" s="77">
        <v>5224.0534574499998</v>
      </c>
      <c r="C28" s="77">
        <v>75.257982233852445</v>
      </c>
      <c r="D28" s="77">
        <v>6494.8333999999995</v>
      </c>
      <c r="E28" s="77">
        <v>6617.9345000000003</v>
      </c>
      <c r="F28" s="77">
        <v>5713.5753626700007</v>
      </c>
      <c r="G28" s="77">
        <v>86.334722150393006</v>
      </c>
      <c r="H28" s="77">
        <v>109.37053782483592</v>
      </c>
    </row>
    <row r="29" spans="1:8" ht="18" customHeight="1" x14ac:dyDescent="0.25">
      <c r="A29" s="62" t="s">
        <v>189</v>
      </c>
      <c r="B29" s="77">
        <v>4666.3404465599997</v>
      </c>
      <c r="C29" s="77">
        <v>84.656758156299446</v>
      </c>
      <c r="D29" s="77">
        <v>4841.0925999999999</v>
      </c>
      <c r="E29" s="77">
        <v>5593.3</v>
      </c>
      <c r="F29" s="77">
        <v>5040.8763397700004</v>
      </c>
      <c r="G29" s="77">
        <v>90.12347522518013</v>
      </c>
      <c r="H29" s="79">
        <v>108.02633021527836</v>
      </c>
    </row>
    <row r="30" spans="1:8" ht="18" customHeight="1" x14ac:dyDescent="0.25">
      <c r="A30" s="64" t="s">
        <v>195</v>
      </c>
      <c r="B30" s="80">
        <v>86.525999999999996</v>
      </c>
      <c r="C30" s="80">
        <v>100</v>
      </c>
      <c r="D30" s="80"/>
      <c r="E30" s="80">
        <v>3791.0135</v>
      </c>
      <c r="F30" s="80">
        <v>3522.4204663700002</v>
      </c>
      <c r="G30" s="80">
        <v>92.915007197151894</v>
      </c>
      <c r="H30" s="80" t="s">
        <v>296</v>
      </c>
    </row>
    <row r="31" spans="1:8" ht="18" customHeight="1" x14ac:dyDescent="0.25">
      <c r="A31" s="62" t="s">
        <v>191</v>
      </c>
      <c r="B31" s="77">
        <v>1300</v>
      </c>
      <c r="C31" s="77">
        <v>100</v>
      </c>
      <c r="D31" s="77">
        <v>1658.3298</v>
      </c>
      <c r="E31" s="77">
        <v>3604.2525000000001</v>
      </c>
      <c r="F31" s="77">
        <v>3091.0574124599998</v>
      </c>
      <c r="G31" s="77">
        <v>85.761400247624152</v>
      </c>
      <c r="H31" s="77" t="s">
        <v>297</v>
      </c>
    </row>
    <row r="32" spans="1:8" ht="18" customHeight="1" x14ac:dyDescent="0.25">
      <c r="A32" s="62" t="s">
        <v>190</v>
      </c>
      <c r="B32" s="77">
        <v>472.63542795000001</v>
      </c>
      <c r="C32" s="77">
        <v>89.131644123607984</v>
      </c>
      <c r="D32" s="77">
        <v>7514.9355999999998</v>
      </c>
      <c r="E32" s="77">
        <v>2988.279</v>
      </c>
      <c r="F32" s="77">
        <v>2909.8567048099999</v>
      </c>
      <c r="G32" s="77">
        <v>97.375670237283728</v>
      </c>
      <c r="H32" s="77" t="s">
        <v>298</v>
      </c>
    </row>
    <row r="33" spans="1:8" ht="18" customHeight="1" x14ac:dyDescent="0.25">
      <c r="A33" s="62" t="s">
        <v>213</v>
      </c>
      <c r="B33" s="77"/>
      <c r="C33" s="77"/>
      <c r="D33" s="77"/>
      <c r="E33" s="77">
        <v>3072.5994000000001</v>
      </c>
      <c r="F33" s="77">
        <v>1850.8670828700001</v>
      </c>
      <c r="G33" s="77">
        <v>60.237826085300938</v>
      </c>
      <c r="H33" s="77" t="s">
        <v>166</v>
      </c>
    </row>
    <row r="34" spans="1:8" ht="18" customHeight="1" x14ac:dyDescent="0.25">
      <c r="A34" s="62" t="s">
        <v>321</v>
      </c>
      <c r="B34" s="77">
        <v>595.42396913999994</v>
      </c>
      <c r="C34" s="77">
        <v>92.450505746326897</v>
      </c>
      <c r="D34" s="77">
        <v>1123.3262999999999</v>
      </c>
      <c r="E34" s="77">
        <v>972.99249999999995</v>
      </c>
      <c r="F34" s="77">
        <v>910.50902788999997</v>
      </c>
      <c r="G34" s="77">
        <v>93.578216470322232</v>
      </c>
      <c r="H34" s="77" t="s">
        <v>292</v>
      </c>
    </row>
    <row r="35" spans="1:8" ht="18" customHeight="1" x14ac:dyDescent="0.25">
      <c r="A35" s="62" t="s">
        <v>192</v>
      </c>
      <c r="B35" s="77">
        <v>392.28826058999999</v>
      </c>
      <c r="C35" s="77">
        <v>99.336117239371006</v>
      </c>
      <c r="D35" s="77">
        <v>1264.9100000000001</v>
      </c>
      <c r="E35" s="77">
        <v>1266.6929</v>
      </c>
      <c r="F35" s="77">
        <v>900.04323614999998</v>
      </c>
      <c r="G35" s="77">
        <v>71.054573381598658</v>
      </c>
      <c r="H35" s="77" t="s">
        <v>299</v>
      </c>
    </row>
    <row r="36" spans="1:8" ht="18" customHeight="1" x14ac:dyDescent="0.25">
      <c r="A36" s="42" t="s">
        <v>193</v>
      </c>
      <c r="B36" s="45">
        <v>87.08910868000001</v>
      </c>
      <c r="C36" s="45">
        <v>25.69758296842727</v>
      </c>
      <c r="D36" s="45">
        <v>837.66</v>
      </c>
      <c r="E36" s="45">
        <v>836.46420000000012</v>
      </c>
      <c r="F36" s="45">
        <v>788.71317018000002</v>
      </c>
      <c r="G36" s="45">
        <v>94.291324145133757</v>
      </c>
      <c r="H36" s="45" t="s">
        <v>300</v>
      </c>
    </row>
    <row r="37" spans="1:8" ht="18" customHeight="1" x14ac:dyDescent="0.25">
      <c r="A37" s="62" t="s">
        <v>194</v>
      </c>
      <c r="B37" s="77">
        <v>522.9649305800001</v>
      </c>
      <c r="C37" s="77">
        <v>99.20172925710186</v>
      </c>
      <c r="D37" s="77">
        <v>529.13260000000002</v>
      </c>
      <c r="E37" s="77">
        <v>515.97230000000002</v>
      </c>
      <c r="F37" s="77">
        <v>502.09972548000002</v>
      </c>
      <c r="G37" s="77">
        <v>97.31137223451725</v>
      </c>
      <c r="H37" s="79">
        <v>96.010209503559011</v>
      </c>
    </row>
    <row r="38" spans="1:8" ht="18" customHeight="1" x14ac:dyDescent="0.25">
      <c r="A38" s="62" t="s">
        <v>197</v>
      </c>
      <c r="B38" s="77">
        <v>377.50074868000002</v>
      </c>
      <c r="C38" s="77">
        <v>98.739704262748063</v>
      </c>
      <c r="D38" s="77">
        <v>382.31909999999999</v>
      </c>
      <c r="E38" s="77">
        <v>382.63370000000003</v>
      </c>
      <c r="F38" s="77">
        <v>374.86890507999999</v>
      </c>
      <c r="G38" s="79">
        <v>97.970697583615859</v>
      </c>
      <c r="H38" s="77">
        <v>99.30282427009675</v>
      </c>
    </row>
    <row r="39" spans="1:8" ht="18" customHeight="1" x14ac:dyDescent="0.25">
      <c r="A39" s="62" t="s">
        <v>196</v>
      </c>
      <c r="B39" s="77">
        <v>274.03185335000001</v>
      </c>
      <c r="C39" s="77">
        <v>93.502295777531344</v>
      </c>
      <c r="D39" s="77">
        <v>300</v>
      </c>
      <c r="E39" s="77">
        <v>250</v>
      </c>
      <c r="F39" s="77">
        <v>221.71480535999999</v>
      </c>
      <c r="G39" s="77">
        <v>88.685922143999989</v>
      </c>
      <c r="H39" s="77">
        <v>80.908406321954317</v>
      </c>
    </row>
    <row r="40" spans="1:8" ht="18" customHeight="1" x14ac:dyDescent="0.25">
      <c r="A40" s="62" t="s">
        <v>200</v>
      </c>
      <c r="B40" s="77">
        <v>140.38948970000001</v>
      </c>
      <c r="C40" s="77">
        <v>72.991334853580071</v>
      </c>
      <c r="D40" s="77">
        <v>200</v>
      </c>
      <c r="E40" s="77">
        <v>208.81430000000003</v>
      </c>
      <c r="F40" s="77">
        <v>180.58538720999999</v>
      </c>
      <c r="G40" s="77">
        <v>86.481331599416308</v>
      </c>
      <c r="H40" s="77">
        <v>128.63169999114254</v>
      </c>
    </row>
    <row r="41" spans="1:8" ht="18" customHeight="1" x14ac:dyDescent="0.25">
      <c r="A41" s="62" t="s">
        <v>198</v>
      </c>
      <c r="B41" s="77">
        <v>179.81510312</v>
      </c>
      <c r="C41" s="77">
        <v>66.849888550743273</v>
      </c>
      <c r="D41" s="77">
        <v>294.40890000000002</v>
      </c>
      <c r="E41" s="77">
        <v>111.7603</v>
      </c>
      <c r="F41" s="77">
        <v>111.75479638</v>
      </c>
      <c r="G41" s="79">
        <v>99.995075514292637</v>
      </c>
      <c r="H41" s="77">
        <v>62.149838606949601</v>
      </c>
    </row>
    <row r="42" spans="1:8" ht="18" customHeight="1" x14ac:dyDescent="0.25">
      <c r="A42" s="64" t="s">
        <v>199</v>
      </c>
      <c r="B42" s="80">
        <v>81.092221969999997</v>
      </c>
      <c r="C42" s="80">
        <v>83.600228835051553</v>
      </c>
      <c r="D42" s="80"/>
      <c r="E42" s="80">
        <v>15.9077</v>
      </c>
      <c r="F42" s="80">
        <v>15.90763795</v>
      </c>
      <c r="G42" s="81">
        <v>99.999609937325957</v>
      </c>
      <c r="H42" s="80">
        <v>19.61672471607082</v>
      </c>
    </row>
    <row r="43" spans="1:8" ht="18" customHeight="1" x14ac:dyDescent="0.25">
      <c r="A43" s="62" t="s">
        <v>201</v>
      </c>
      <c r="B43" s="77">
        <v>5254.2806655399991</v>
      </c>
      <c r="C43" s="77">
        <v>94.078786641497231</v>
      </c>
      <c r="D43" s="77">
        <v>5581.74</v>
      </c>
      <c r="E43" s="77"/>
      <c r="F43" s="77"/>
      <c r="G43" s="77" t="s">
        <v>166</v>
      </c>
      <c r="H43" s="77" t="s">
        <v>166</v>
      </c>
    </row>
    <row r="44" spans="1:8" ht="18" customHeight="1" x14ac:dyDescent="0.25">
      <c r="A44" s="61" t="s">
        <v>203</v>
      </c>
      <c r="B44" s="82">
        <v>396612.45788780006</v>
      </c>
      <c r="C44" s="82">
        <v>97.094554254901979</v>
      </c>
      <c r="D44" s="82">
        <v>514667.05809999991</v>
      </c>
      <c r="E44" s="82">
        <v>619445.01370000013</v>
      </c>
      <c r="F44" s="82">
        <v>606249.52866411023</v>
      </c>
      <c r="G44" s="76">
        <v>97.869789126710032</v>
      </c>
      <c r="H44" s="76" t="s">
        <v>292</v>
      </c>
    </row>
    <row r="45" spans="1:8" ht="18" customHeight="1" x14ac:dyDescent="0.25">
      <c r="A45" s="62" t="s">
        <v>173</v>
      </c>
      <c r="B45" s="77"/>
      <c r="C45" s="77"/>
      <c r="D45" s="77"/>
      <c r="E45" s="77"/>
      <c r="F45" s="77"/>
      <c r="G45" s="77"/>
      <c r="H45" s="77" t="s">
        <v>166</v>
      </c>
    </row>
    <row r="46" spans="1:8" ht="18" customHeight="1" x14ac:dyDescent="0.25">
      <c r="A46" s="62" t="s">
        <v>177</v>
      </c>
      <c r="B46" s="77">
        <v>227795.69708956004</v>
      </c>
      <c r="C46" s="77">
        <v>96.322563598459368</v>
      </c>
      <c r="D46" s="77">
        <v>342476.55</v>
      </c>
      <c r="E46" s="77">
        <v>301667.66639999999</v>
      </c>
      <c r="F46" s="77">
        <v>292546.17780289997</v>
      </c>
      <c r="G46" s="79">
        <v>96.976312143110064</v>
      </c>
      <c r="H46" s="77">
        <v>128.42480412958929</v>
      </c>
    </row>
    <row r="47" spans="1:8" ht="18" customHeight="1" x14ac:dyDescent="0.25">
      <c r="A47" s="62" t="s">
        <v>190</v>
      </c>
      <c r="B47" s="77">
        <v>62119.752709319997</v>
      </c>
      <c r="C47" s="77">
        <v>99.761166303316358</v>
      </c>
      <c r="D47" s="77">
        <v>64814.3963</v>
      </c>
      <c r="E47" s="77">
        <v>207901.7555</v>
      </c>
      <c r="F47" s="77">
        <v>206482.34774348</v>
      </c>
      <c r="G47" s="77">
        <v>99.317269951325642</v>
      </c>
      <c r="H47" s="77" t="s">
        <v>301</v>
      </c>
    </row>
    <row r="48" spans="1:8" ht="18" customHeight="1" x14ac:dyDescent="0.25">
      <c r="A48" s="62" t="s">
        <v>182</v>
      </c>
      <c r="B48" s="77">
        <v>35208.190065610004</v>
      </c>
      <c r="C48" s="77">
        <v>99.093886781477423</v>
      </c>
      <c r="D48" s="77">
        <v>37765.693200000002</v>
      </c>
      <c r="E48" s="77">
        <v>37833.911500000002</v>
      </c>
      <c r="F48" s="77">
        <v>36792.247154590004</v>
      </c>
      <c r="G48" s="77">
        <v>97.246744245807108</v>
      </c>
      <c r="H48" s="77">
        <v>104.49911536499926</v>
      </c>
    </row>
    <row r="49" spans="1:8" ht="18" customHeight="1" x14ac:dyDescent="0.25">
      <c r="A49" s="62" t="s">
        <v>204</v>
      </c>
      <c r="B49" s="77">
        <v>35147.421528510007</v>
      </c>
      <c r="C49" s="77">
        <v>96.714215363269105</v>
      </c>
      <c r="D49" s="77">
        <v>33022.786899999999</v>
      </c>
      <c r="E49" s="77">
        <v>35765.949900000007</v>
      </c>
      <c r="F49" s="77">
        <v>35577.04800096</v>
      </c>
      <c r="G49" s="77">
        <v>99.471838719317759</v>
      </c>
      <c r="H49" s="77">
        <v>101.22235559186467</v>
      </c>
    </row>
    <row r="50" spans="1:8" ht="18" customHeight="1" x14ac:dyDescent="0.25">
      <c r="A50" s="62" t="s">
        <v>175</v>
      </c>
      <c r="B50" s="77">
        <v>13091.501952320001</v>
      </c>
      <c r="C50" s="77">
        <v>97.675787048715591</v>
      </c>
      <c r="D50" s="77">
        <v>14102.624900000001</v>
      </c>
      <c r="E50" s="77">
        <v>15252.7878</v>
      </c>
      <c r="F50" s="77">
        <v>14563.029044749999</v>
      </c>
      <c r="G50" s="77">
        <v>95.477818453292841</v>
      </c>
      <c r="H50" s="77">
        <v>111.24032290404404</v>
      </c>
    </row>
    <row r="51" spans="1:8" ht="18" customHeight="1" x14ac:dyDescent="0.25">
      <c r="A51" s="62" t="s">
        <v>205</v>
      </c>
      <c r="B51" s="77">
        <v>8363.0094094100004</v>
      </c>
      <c r="C51" s="77">
        <v>98.071398846267442</v>
      </c>
      <c r="D51" s="77">
        <v>8920.2805000000008</v>
      </c>
      <c r="E51" s="77">
        <v>8920.2805000000008</v>
      </c>
      <c r="F51" s="77">
        <v>8638.8804029200001</v>
      </c>
      <c r="G51" s="77">
        <v>96.845389591952852</v>
      </c>
      <c r="H51" s="77">
        <v>103.29870480833839</v>
      </c>
    </row>
    <row r="52" spans="1:8" ht="18" customHeight="1" x14ac:dyDescent="0.25">
      <c r="A52" s="62" t="s">
        <v>181</v>
      </c>
      <c r="B52" s="77">
        <v>8783.6935854599997</v>
      </c>
      <c r="C52" s="77">
        <v>93.347430719581411</v>
      </c>
      <c r="D52" s="77">
        <v>4280</v>
      </c>
      <c r="E52" s="77">
        <v>5397.5119000000004</v>
      </c>
      <c r="F52" s="77">
        <v>5254.9825434800005</v>
      </c>
      <c r="G52" s="77">
        <v>97.359350768267873</v>
      </c>
      <c r="H52" s="77">
        <v>59.826569453410627</v>
      </c>
    </row>
    <row r="53" spans="1:8" ht="18" customHeight="1" x14ac:dyDescent="0.25">
      <c r="A53" s="62" t="s">
        <v>193</v>
      </c>
      <c r="B53" s="77">
        <v>2972.0736148299998</v>
      </c>
      <c r="C53" s="77">
        <v>98.710413432613436</v>
      </c>
      <c r="D53" s="77">
        <v>3021.3213999999998</v>
      </c>
      <c r="E53" s="77">
        <v>3286.2232000000004</v>
      </c>
      <c r="F53" s="77">
        <v>3232.4510160700002</v>
      </c>
      <c r="G53" s="77">
        <v>98.363708711873244</v>
      </c>
      <c r="H53" s="77">
        <v>108.76079919221293</v>
      </c>
    </row>
    <row r="54" spans="1:8" ht="18" customHeight="1" x14ac:dyDescent="0.25">
      <c r="A54" s="62" t="s">
        <v>188</v>
      </c>
      <c r="B54" s="77">
        <v>1485.0322469500002</v>
      </c>
      <c r="C54" s="77">
        <v>85.765363705394464</v>
      </c>
      <c r="D54" s="77">
        <v>2103.9062999999996</v>
      </c>
      <c r="E54" s="77">
        <v>1770.6549000000002</v>
      </c>
      <c r="F54" s="77">
        <v>1682.1561460199998</v>
      </c>
      <c r="G54" s="79">
        <v>95.001919686326204</v>
      </c>
      <c r="H54" s="77">
        <v>113.27404839018533</v>
      </c>
    </row>
    <row r="55" spans="1:8" ht="18" customHeight="1" x14ac:dyDescent="0.25">
      <c r="A55" s="62" t="s">
        <v>179</v>
      </c>
      <c r="B55" s="77">
        <v>1119.6610098799999</v>
      </c>
      <c r="C55" s="77">
        <v>93.733932520268979</v>
      </c>
      <c r="D55" s="77">
        <v>1341.5633</v>
      </c>
      <c r="E55" s="77">
        <v>1118.8413</v>
      </c>
      <c r="F55" s="77">
        <v>982.93956889999993</v>
      </c>
      <c r="G55" s="77">
        <v>87.853350506456991</v>
      </c>
      <c r="H55" s="77">
        <v>87.789032593476378</v>
      </c>
    </row>
    <row r="56" spans="1:8" ht="18" customHeight="1" x14ac:dyDescent="0.25">
      <c r="A56" s="62" t="s">
        <v>200</v>
      </c>
      <c r="B56" s="77">
        <v>375.03446542999995</v>
      </c>
      <c r="C56" s="77">
        <v>99.910186447243206</v>
      </c>
      <c r="D56" s="77">
        <v>387.83199999999999</v>
      </c>
      <c r="E56" s="77">
        <v>387.83199999999999</v>
      </c>
      <c r="F56" s="77">
        <v>387.28484194000004</v>
      </c>
      <c r="G56" s="77">
        <v>99.858918794735871</v>
      </c>
      <c r="H56" s="77">
        <v>103.26646685550733</v>
      </c>
    </row>
    <row r="57" spans="1:8" ht="18" customHeight="1" x14ac:dyDescent="0.25">
      <c r="A57" s="62" t="s">
        <v>206</v>
      </c>
      <c r="B57" s="77">
        <v>38.192330659999996</v>
      </c>
      <c r="C57" s="77">
        <v>83.593423816215136</v>
      </c>
      <c r="D57" s="77">
        <v>46.151699999999998</v>
      </c>
      <c r="E57" s="77">
        <v>39.416699999999999</v>
      </c>
      <c r="F57" s="77">
        <v>38.859611860000001</v>
      </c>
      <c r="G57" s="77">
        <v>98.586669761801474</v>
      </c>
      <c r="H57" s="77">
        <v>101.74716019805219</v>
      </c>
    </row>
    <row r="58" spans="1:8" ht="38.25" x14ac:dyDescent="0.25">
      <c r="A58" s="62" t="s">
        <v>207</v>
      </c>
      <c r="B58" s="77">
        <v>29.592388760000002</v>
      </c>
      <c r="C58" s="77">
        <v>51.387451221460481</v>
      </c>
      <c r="D58" s="77">
        <v>60.2624</v>
      </c>
      <c r="E58" s="77">
        <v>60.272800000000004</v>
      </c>
      <c r="F58" s="77">
        <v>29.412063000000003</v>
      </c>
      <c r="G58" s="77">
        <v>48.798235688403395</v>
      </c>
      <c r="H58" s="77">
        <v>99.39063466128917</v>
      </c>
    </row>
    <row r="59" spans="1:8" ht="18" customHeight="1" x14ac:dyDescent="0.25">
      <c r="A59" s="62" t="s">
        <v>208</v>
      </c>
      <c r="B59" s="77">
        <v>16.86068246</v>
      </c>
      <c r="C59" s="79">
        <v>99.971435534078452</v>
      </c>
      <c r="D59" s="77">
        <v>17.874299999999998</v>
      </c>
      <c r="E59" s="77">
        <v>17.874299999999998</v>
      </c>
      <c r="F59" s="77">
        <v>17.871023140000002</v>
      </c>
      <c r="G59" s="79">
        <v>99.981667198156032</v>
      </c>
      <c r="H59" s="77">
        <v>105.99228816743876</v>
      </c>
    </row>
    <row r="60" spans="1:8" ht="18" customHeight="1" x14ac:dyDescent="0.25">
      <c r="A60" s="62" t="s">
        <v>209</v>
      </c>
      <c r="B60" s="77">
        <v>62.129128429999994</v>
      </c>
      <c r="C60" s="77">
        <v>97.476416479440715</v>
      </c>
      <c r="D60" s="77">
        <v>11.501899999999999</v>
      </c>
      <c r="E60" s="77">
        <v>11.501899999999999</v>
      </c>
      <c r="F60" s="77">
        <v>11.479309450000001</v>
      </c>
      <c r="G60" s="77">
        <v>99.803592884653852</v>
      </c>
      <c r="H60" s="77">
        <v>18.476533857920728</v>
      </c>
    </row>
    <row r="61" spans="1:8" ht="18" customHeight="1" x14ac:dyDescent="0.25">
      <c r="A61" s="64" t="s">
        <v>210</v>
      </c>
      <c r="B61" s="80">
        <v>0.58888552999999999</v>
      </c>
      <c r="C61" s="80">
        <v>8.129174500628098</v>
      </c>
      <c r="D61" s="80">
        <v>12.672499999999999</v>
      </c>
      <c r="E61" s="80">
        <v>8.1593999999999998</v>
      </c>
      <c r="F61" s="80">
        <v>7.9895263500000002</v>
      </c>
      <c r="G61" s="80">
        <v>97.918061989852205</v>
      </c>
      <c r="H61" s="80" t="s">
        <v>302</v>
      </c>
    </row>
    <row r="62" spans="1:8" ht="18" customHeight="1" x14ac:dyDescent="0.25">
      <c r="A62" s="62" t="s">
        <v>211</v>
      </c>
      <c r="B62" s="77">
        <v>4.0267946800000001</v>
      </c>
      <c r="C62" s="77">
        <v>92.068378718247715</v>
      </c>
      <c r="D62" s="77">
        <v>4.3736999999999995</v>
      </c>
      <c r="E62" s="77">
        <v>4.3736999999999995</v>
      </c>
      <c r="F62" s="77">
        <v>4.3728642999999998</v>
      </c>
      <c r="G62" s="79">
        <v>99.980892608089263</v>
      </c>
      <c r="H62" s="77">
        <v>108.59417098465025</v>
      </c>
    </row>
    <row r="63" spans="1:8" ht="18" customHeight="1" x14ac:dyDescent="0.25">
      <c r="A63" s="62" t="s">
        <v>212</v>
      </c>
      <c r="B63" s="77"/>
      <c r="C63" s="77" t="s">
        <v>166</v>
      </c>
      <c r="D63" s="77">
        <v>2277.2667999999999</v>
      </c>
      <c r="E63" s="77"/>
      <c r="F63" s="77"/>
      <c r="G63" s="77" t="s">
        <v>166</v>
      </c>
      <c r="H63" s="77" t="s">
        <v>166</v>
      </c>
    </row>
    <row r="64" spans="1:8" ht="25.5" x14ac:dyDescent="0.25">
      <c r="A64" s="9" t="s">
        <v>30</v>
      </c>
      <c r="B64" s="76">
        <v>509963.55628109007</v>
      </c>
      <c r="C64" s="76">
        <v>92.102013764265706</v>
      </c>
      <c r="D64" s="76">
        <v>375896.88370000018</v>
      </c>
      <c r="E64" s="76">
        <v>804018.95050000027</v>
      </c>
      <c r="F64" s="76">
        <v>776951.41536718991</v>
      </c>
      <c r="G64" s="76">
        <v>96.633470502656976</v>
      </c>
      <c r="H64" s="76" t="s">
        <v>292</v>
      </c>
    </row>
    <row r="65" spans="1:8" x14ac:dyDescent="0.25">
      <c r="A65" s="63" t="s">
        <v>176</v>
      </c>
      <c r="B65" s="77"/>
      <c r="C65" s="77"/>
      <c r="D65" s="77"/>
      <c r="E65" s="77"/>
      <c r="F65" s="77"/>
      <c r="G65" s="77"/>
      <c r="H65" s="77" t="s">
        <v>166</v>
      </c>
    </row>
    <row r="66" spans="1:8" ht="18" customHeight="1" x14ac:dyDescent="0.25">
      <c r="A66" s="62" t="s">
        <v>182</v>
      </c>
      <c r="B66" s="77">
        <v>61222.345622460001</v>
      </c>
      <c r="C66" s="77">
        <v>97.29611707958901</v>
      </c>
      <c r="D66" s="77">
        <v>82496.315000000002</v>
      </c>
      <c r="E66" s="77">
        <v>331575.8358</v>
      </c>
      <c r="F66" s="77">
        <v>314411.41176478995</v>
      </c>
      <c r="G66" s="77">
        <v>94.823379094017184</v>
      </c>
      <c r="H66" s="77" t="s">
        <v>303</v>
      </c>
    </row>
    <row r="67" spans="1:8" ht="18" customHeight="1" x14ac:dyDescent="0.25">
      <c r="A67" s="62" t="s">
        <v>185</v>
      </c>
      <c r="B67" s="77">
        <v>175009.38896286002</v>
      </c>
      <c r="C67" s="77">
        <v>87.757036285107844</v>
      </c>
      <c r="D67" s="77">
        <v>109944.28319999999</v>
      </c>
      <c r="E67" s="77">
        <v>234946.70600000001</v>
      </c>
      <c r="F67" s="77">
        <v>231553.31388361001</v>
      </c>
      <c r="G67" s="77">
        <v>98.555675806584844</v>
      </c>
      <c r="H67" s="77">
        <v>132.3090808189437</v>
      </c>
    </row>
    <row r="68" spans="1:8" ht="18" customHeight="1" x14ac:dyDescent="0.25">
      <c r="A68" s="62" t="s">
        <v>178</v>
      </c>
      <c r="B68" s="77">
        <v>58652.413854720005</v>
      </c>
      <c r="C68" s="77">
        <v>99.617101979256859</v>
      </c>
      <c r="D68" s="77">
        <v>53199.093400000005</v>
      </c>
      <c r="E68" s="77">
        <v>60048.793399999995</v>
      </c>
      <c r="F68" s="77">
        <v>59760.044384379995</v>
      </c>
      <c r="G68" s="77">
        <v>99.519142685021876</v>
      </c>
      <c r="H68" s="77">
        <v>101.88846537911218</v>
      </c>
    </row>
    <row r="69" spans="1:8" ht="18" customHeight="1" x14ac:dyDescent="0.25">
      <c r="A69" s="62" t="s">
        <v>180</v>
      </c>
      <c r="B69" s="77">
        <v>49847.356178170005</v>
      </c>
      <c r="C69" s="77">
        <v>98.864490873713621</v>
      </c>
      <c r="D69" s="77">
        <v>34568.395100000002</v>
      </c>
      <c r="E69" s="77">
        <v>31501.414100000002</v>
      </c>
      <c r="F69" s="77">
        <v>31491.54458369</v>
      </c>
      <c r="G69" s="83">
        <v>99.968669608676379</v>
      </c>
      <c r="H69" s="77">
        <v>63.175957559573263</v>
      </c>
    </row>
    <row r="70" spans="1:8" ht="18" customHeight="1" x14ac:dyDescent="0.25">
      <c r="A70" s="62" t="s">
        <v>179</v>
      </c>
      <c r="B70" s="77">
        <v>47859.873163370001</v>
      </c>
      <c r="C70" s="77">
        <v>90.292787370523058</v>
      </c>
      <c r="D70" s="77">
        <v>26157.289599999996</v>
      </c>
      <c r="E70" s="77">
        <v>32011.246599999995</v>
      </c>
      <c r="F70" s="77">
        <v>30115.75622653</v>
      </c>
      <c r="G70" s="77">
        <v>94.07867367005322</v>
      </c>
      <c r="H70" s="77">
        <v>62.924855909520829</v>
      </c>
    </row>
    <row r="71" spans="1:8" ht="18" customHeight="1" x14ac:dyDescent="0.25">
      <c r="A71" s="62" t="s">
        <v>202</v>
      </c>
      <c r="B71" s="77">
        <v>35585.208946350001</v>
      </c>
      <c r="C71" s="77">
        <v>94.515050509385716</v>
      </c>
      <c r="D71" s="77">
        <v>25580.734499999999</v>
      </c>
      <c r="E71" s="77">
        <v>28064.9764</v>
      </c>
      <c r="F71" s="77">
        <v>27455.016709109997</v>
      </c>
      <c r="G71" s="77">
        <v>97.826616056267184</v>
      </c>
      <c r="H71" s="77">
        <v>77.152888860376009</v>
      </c>
    </row>
    <row r="72" spans="1:8" ht="18" customHeight="1" x14ac:dyDescent="0.25">
      <c r="A72" s="62" t="s">
        <v>181</v>
      </c>
      <c r="B72" s="77">
        <v>28041.46295633</v>
      </c>
      <c r="C72" s="79">
        <v>82.957585124922531</v>
      </c>
      <c r="D72" s="77">
        <v>10410.404699999999</v>
      </c>
      <c r="E72" s="77">
        <v>26001.427899999995</v>
      </c>
      <c r="F72" s="77">
        <v>25758.278949570005</v>
      </c>
      <c r="G72" s="77">
        <v>99.064863086115395</v>
      </c>
      <c r="H72" s="77">
        <v>91.857828493771237</v>
      </c>
    </row>
    <row r="73" spans="1:8" ht="18" customHeight="1" x14ac:dyDescent="0.25">
      <c r="A73" s="62" t="s">
        <v>177</v>
      </c>
      <c r="B73" s="77">
        <v>13539.545754860001</v>
      </c>
      <c r="C73" s="77">
        <v>95.647059796994668</v>
      </c>
      <c r="D73" s="77">
        <v>2170.2591000000002</v>
      </c>
      <c r="E73" s="77">
        <v>19829.610699999997</v>
      </c>
      <c r="F73" s="77">
        <v>17614.95376742</v>
      </c>
      <c r="G73" s="77">
        <v>88.831566256719313</v>
      </c>
      <c r="H73" s="77">
        <v>130.10003501112391</v>
      </c>
    </row>
    <row r="74" spans="1:8" ht="18" customHeight="1" x14ac:dyDescent="0.25">
      <c r="A74" s="64" t="s">
        <v>186</v>
      </c>
      <c r="B74" s="80"/>
      <c r="C74" s="80"/>
      <c r="D74" s="80"/>
      <c r="E74" s="80">
        <v>8838.9218000000001</v>
      </c>
      <c r="F74" s="80">
        <v>8704.4681282999991</v>
      </c>
      <c r="G74" s="80">
        <v>98.478845330433842</v>
      </c>
      <c r="H74" s="80" t="s">
        <v>166</v>
      </c>
    </row>
    <row r="75" spans="1:8" ht="18" customHeight="1" x14ac:dyDescent="0.25">
      <c r="A75" s="62" t="s">
        <v>213</v>
      </c>
      <c r="B75" s="77">
        <v>13471.9252566</v>
      </c>
      <c r="C75" s="79">
        <v>99.999998935564179</v>
      </c>
      <c r="D75" s="77">
        <v>19676.851300000002</v>
      </c>
      <c r="E75" s="77">
        <v>8334.0123999999996</v>
      </c>
      <c r="F75" s="77">
        <v>8291.7922717799993</v>
      </c>
      <c r="G75" s="77">
        <v>99.493399743201721</v>
      </c>
      <c r="H75" s="77">
        <v>61.548680785010937</v>
      </c>
    </row>
    <row r="76" spans="1:8" ht="18" customHeight="1" x14ac:dyDescent="0.25">
      <c r="A76" s="62" t="s">
        <v>183</v>
      </c>
      <c r="B76" s="77">
        <v>2069.5606766299998</v>
      </c>
      <c r="C76" s="77">
        <v>78.76395018724871</v>
      </c>
      <c r="D76" s="77">
        <v>2337.1427000000003</v>
      </c>
      <c r="E76" s="77">
        <v>6659.0632999999998</v>
      </c>
      <c r="F76" s="77">
        <v>6441.9676487199986</v>
      </c>
      <c r="G76" s="77">
        <v>96.739847010014131</v>
      </c>
      <c r="H76" s="77" t="s">
        <v>304</v>
      </c>
    </row>
    <row r="77" spans="1:8" ht="18" customHeight="1" x14ac:dyDescent="0.25">
      <c r="A77" s="62" t="s">
        <v>184</v>
      </c>
      <c r="B77" s="77">
        <v>1847.748726</v>
      </c>
      <c r="C77" s="77">
        <v>99.932132419861176</v>
      </c>
      <c r="D77" s="77">
        <v>4414.2700000000004</v>
      </c>
      <c r="E77" s="77">
        <v>5743.7969999999987</v>
      </c>
      <c r="F77" s="77">
        <v>5417.5949891499995</v>
      </c>
      <c r="G77" s="77">
        <v>94.320794922766254</v>
      </c>
      <c r="H77" s="77" t="s">
        <v>305</v>
      </c>
    </row>
    <row r="78" spans="1:8" ht="18" customHeight="1" x14ac:dyDescent="0.25">
      <c r="A78" s="62" t="s">
        <v>190</v>
      </c>
      <c r="B78" s="77">
        <v>4437.0910368399991</v>
      </c>
      <c r="C78" s="77">
        <v>83.902691077556383</v>
      </c>
      <c r="D78" s="77"/>
      <c r="E78" s="77">
        <v>3033.2175000000002</v>
      </c>
      <c r="F78" s="77">
        <v>2783.5638251400001</v>
      </c>
      <c r="G78" s="77">
        <v>91.769344768055689</v>
      </c>
      <c r="H78" s="77">
        <v>62.733980484709519</v>
      </c>
    </row>
    <row r="79" spans="1:8" ht="18" customHeight="1" x14ac:dyDescent="0.25">
      <c r="A79" s="62" t="s">
        <v>187</v>
      </c>
      <c r="B79" s="77">
        <v>3998.9537324299999</v>
      </c>
      <c r="C79" s="77">
        <v>86.746457246495453</v>
      </c>
      <c r="D79" s="77">
        <v>1933.9794999999999</v>
      </c>
      <c r="E79" s="77">
        <v>1933.9794999999999</v>
      </c>
      <c r="F79" s="77">
        <v>1933.283584</v>
      </c>
      <c r="G79" s="79">
        <v>99.964016371424833</v>
      </c>
      <c r="H79" s="77">
        <v>48.344734982098004</v>
      </c>
    </row>
    <row r="80" spans="1:8" ht="38.25" x14ac:dyDescent="0.25">
      <c r="A80" s="62" t="s">
        <v>214</v>
      </c>
      <c r="B80" s="77">
        <v>1202.25721385</v>
      </c>
      <c r="C80" s="79">
        <v>86.965006666734666</v>
      </c>
      <c r="D80" s="77">
        <v>1591.587</v>
      </c>
      <c r="E80" s="77">
        <v>1461.587</v>
      </c>
      <c r="F80" s="77">
        <v>1358.4888232400001</v>
      </c>
      <c r="G80" s="77">
        <v>92.946148483805629</v>
      </c>
      <c r="H80" s="79">
        <v>112.99485730592525</v>
      </c>
    </row>
    <row r="81" spans="1:8" ht="18" customHeight="1" x14ac:dyDescent="0.25">
      <c r="A81" s="62" t="s">
        <v>175</v>
      </c>
      <c r="B81" s="77">
        <v>6845.8594694799995</v>
      </c>
      <c r="C81" s="77">
        <v>98.644805939305797</v>
      </c>
      <c r="D81" s="77"/>
      <c r="E81" s="77">
        <v>1208.9551000000001</v>
      </c>
      <c r="F81" s="77">
        <v>1187.8726362899999</v>
      </c>
      <c r="G81" s="77">
        <v>98.256141711962655</v>
      </c>
      <c r="H81" s="77">
        <v>17.351694722711404</v>
      </c>
    </row>
    <row r="82" spans="1:8" ht="18" customHeight="1" x14ac:dyDescent="0.25">
      <c r="A82" s="62" t="s">
        <v>199</v>
      </c>
      <c r="B82" s="77"/>
      <c r="C82" s="77" t="s">
        <v>166</v>
      </c>
      <c r="D82" s="77"/>
      <c r="E82" s="77">
        <v>680</v>
      </c>
      <c r="F82" s="77">
        <v>675.64299970000002</v>
      </c>
      <c r="G82" s="77">
        <v>99.359264661764712</v>
      </c>
      <c r="H82" s="77" t="s">
        <v>166</v>
      </c>
    </row>
    <row r="83" spans="1:8" ht="18" customHeight="1" x14ac:dyDescent="0.25">
      <c r="A83" s="64" t="s">
        <v>216</v>
      </c>
      <c r="B83" s="80">
        <v>40</v>
      </c>
      <c r="C83" s="81">
        <v>100</v>
      </c>
      <c r="D83" s="80"/>
      <c r="E83" s="80">
        <v>591.83789999999999</v>
      </c>
      <c r="F83" s="80">
        <v>577.67992000000004</v>
      </c>
      <c r="G83" s="80">
        <v>97.607794296377449</v>
      </c>
      <c r="H83" s="80" t="s">
        <v>306</v>
      </c>
    </row>
    <row r="84" spans="1:8" ht="18" customHeight="1" x14ac:dyDescent="0.25">
      <c r="A84" s="64" t="s">
        <v>188</v>
      </c>
      <c r="B84" s="80">
        <v>449.13044689000003</v>
      </c>
      <c r="C84" s="80">
        <v>92.758251928047116</v>
      </c>
      <c r="D84" s="80">
        <v>460.4042</v>
      </c>
      <c r="E84" s="80">
        <v>457.99960000000004</v>
      </c>
      <c r="F84" s="80">
        <v>457.99960000000004</v>
      </c>
      <c r="G84" s="81">
        <v>100</v>
      </c>
      <c r="H84" s="81">
        <v>101.97473878055125</v>
      </c>
    </row>
    <row r="85" spans="1:8" ht="38.25" x14ac:dyDescent="0.25">
      <c r="A85" s="62" t="s">
        <v>215</v>
      </c>
      <c r="B85" s="77">
        <v>380.46891827000002</v>
      </c>
      <c r="C85" s="77">
        <v>94.813990721674415</v>
      </c>
      <c r="D85" s="77">
        <v>558.67090000000007</v>
      </c>
      <c r="E85" s="77">
        <v>435.07569999999998</v>
      </c>
      <c r="F85" s="77">
        <v>433.35835427000001</v>
      </c>
      <c r="G85" s="77">
        <v>99.605276569111993</v>
      </c>
      <c r="H85" s="77">
        <v>113.90111871437207</v>
      </c>
    </row>
    <row r="86" spans="1:8" ht="18" customHeight="1" x14ac:dyDescent="0.25">
      <c r="A86" s="62" t="s">
        <v>205</v>
      </c>
      <c r="B86" s="77">
        <v>157.03073491000001</v>
      </c>
      <c r="C86" s="77">
        <v>50.315446513453544</v>
      </c>
      <c r="D86" s="77">
        <v>317.20350000000002</v>
      </c>
      <c r="E86" s="77">
        <v>408.80529999999999</v>
      </c>
      <c r="F86" s="77">
        <v>275.6948175</v>
      </c>
      <c r="G86" s="77">
        <v>67.439149516897174</v>
      </c>
      <c r="H86" s="77" t="s">
        <v>293</v>
      </c>
    </row>
    <row r="87" spans="1:8" ht="18" customHeight="1" x14ac:dyDescent="0.25">
      <c r="A87" s="62" t="s">
        <v>195</v>
      </c>
      <c r="B87" s="77">
        <v>3654.5735</v>
      </c>
      <c r="C87" s="77">
        <v>85.6404810158826</v>
      </c>
      <c r="D87" s="77"/>
      <c r="E87" s="77">
        <v>171.6875</v>
      </c>
      <c r="F87" s="77">
        <v>171.6875</v>
      </c>
      <c r="G87" s="79">
        <v>100</v>
      </c>
      <c r="H87" s="77">
        <v>4.6978806145231449</v>
      </c>
    </row>
    <row r="88" spans="1:8" ht="18" customHeight="1" x14ac:dyDescent="0.25">
      <c r="A88" s="62" t="s">
        <v>204</v>
      </c>
      <c r="B88" s="77">
        <v>80</v>
      </c>
      <c r="C88" s="79">
        <v>100</v>
      </c>
      <c r="D88" s="77">
        <v>80</v>
      </c>
      <c r="E88" s="77">
        <v>80</v>
      </c>
      <c r="F88" s="77">
        <v>80</v>
      </c>
      <c r="G88" s="79">
        <v>100</v>
      </c>
      <c r="H88" s="79">
        <v>100</v>
      </c>
    </row>
  </sheetData>
  <mergeCells count="11">
    <mergeCell ref="A3:H3"/>
    <mergeCell ref="A6:A8"/>
    <mergeCell ref="B6:C6"/>
    <mergeCell ref="D6:H6"/>
    <mergeCell ref="B7:B8"/>
    <mergeCell ref="C7:C8"/>
    <mergeCell ref="D7:D8"/>
    <mergeCell ref="E7:E8"/>
    <mergeCell ref="F7:F8"/>
    <mergeCell ref="G7:G8"/>
    <mergeCell ref="H7:H8"/>
  </mergeCells>
  <printOptions horizontalCentered="1"/>
  <pageMargins left="0.70866141732283472" right="0.70866141732283472" top="0.74803149606299213" bottom="0.74803149606299213" header="0.31496062992125984" footer="0.31496062992125984"/>
  <pageSetup paperSize="9" scale="80" firstPageNumber="4"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view="pageBreakPreview" zoomScaleNormal="100" zoomScaleSheetLayoutView="100" workbookViewId="0">
      <selection activeCell="C12" sqref="C12"/>
    </sheetView>
  </sheetViews>
  <sheetFormatPr defaultRowHeight="15" x14ac:dyDescent="0.25"/>
  <cols>
    <col min="1" max="1" width="59.28515625" style="16" customWidth="1"/>
    <col min="2" max="2" width="13.28515625" style="1" customWidth="1"/>
    <col min="3" max="3" width="15.140625" style="1" customWidth="1"/>
    <col min="4" max="4" width="11.140625" style="1" customWidth="1"/>
    <col min="5" max="16384" width="9.140625" style="1"/>
  </cols>
  <sheetData>
    <row r="1" spans="1:4" x14ac:dyDescent="0.25">
      <c r="D1" s="41" t="s">
        <v>236</v>
      </c>
    </row>
    <row r="3" spans="1:4" ht="52.5" customHeight="1" x14ac:dyDescent="0.3">
      <c r="A3" s="118" t="s">
        <v>339</v>
      </c>
      <c r="B3" s="118"/>
      <c r="C3" s="118"/>
      <c r="D3" s="118"/>
    </row>
    <row r="4" spans="1:4" ht="15.75" customHeight="1" x14ac:dyDescent="0.25">
      <c r="A4" s="39"/>
      <c r="B4" s="39"/>
      <c r="C4" s="39"/>
      <c r="D4" s="39"/>
    </row>
    <row r="5" spans="1:4" ht="18" customHeight="1" x14ac:dyDescent="0.25">
      <c r="C5" s="119" t="s">
        <v>17</v>
      </c>
      <c r="D5" s="119"/>
    </row>
    <row r="6" spans="1:4" ht="36" customHeight="1" x14ac:dyDescent="0.25">
      <c r="A6" s="17" t="s">
        <v>0</v>
      </c>
      <c r="B6" s="20" t="s">
        <v>18</v>
      </c>
      <c r="C6" s="20" t="s">
        <v>19</v>
      </c>
      <c r="D6" s="20" t="s">
        <v>220</v>
      </c>
    </row>
    <row r="7" spans="1:4" s="104" customFormat="1" ht="10.5" customHeight="1" x14ac:dyDescent="0.2">
      <c r="A7" s="103">
        <v>1</v>
      </c>
      <c r="B7" s="103">
        <v>2</v>
      </c>
      <c r="C7" s="103">
        <v>3</v>
      </c>
      <c r="D7" s="103" t="s">
        <v>329</v>
      </c>
    </row>
    <row r="8" spans="1:4" ht="22.5" customHeight="1" x14ac:dyDescent="0.25">
      <c r="A8" s="93" t="s">
        <v>342</v>
      </c>
      <c r="B8" s="87">
        <f>B9+B18+B22+B24</f>
        <v>815090.7</v>
      </c>
      <c r="C8" s="87">
        <f>C9+C18+C22+C24</f>
        <v>797065.5</v>
      </c>
      <c r="D8" s="88">
        <f>C8/B8*100</f>
        <v>97.788565125329001</v>
      </c>
    </row>
    <row r="9" spans="1:4" ht="38.25" x14ac:dyDescent="0.25">
      <c r="A9" s="18" t="s">
        <v>340</v>
      </c>
      <c r="B9" s="87">
        <v>397105.2</v>
      </c>
      <c r="C9" s="87">
        <v>397097.6</v>
      </c>
      <c r="D9" s="84">
        <v>99.998000000000005</v>
      </c>
    </row>
    <row r="10" spans="1:4" ht="51" x14ac:dyDescent="0.25">
      <c r="A10" s="19" t="s">
        <v>230</v>
      </c>
      <c r="B10" s="85">
        <v>280000</v>
      </c>
      <c r="C10" s="85">
        <v>280000</v>
      </c>
      <c r="D10" s="86">
        <v>100</v>
      </c>
    </row>
    <row r="11" spans="1:4" ht="48" customHeight="1" x14ac:dyDescent="0.25">
      <c r="A11" s="19" t="s">
        <v>231</v>
      </c>
      <c r="B11" s="85">
        <v>68180</v>
      </c>
      <c r="C11" s="85">
        <v>68179.899999999994</v>
      </c>
      <c r="D11" s="86">
        <v>99.998999999999995</v>
      </c>
    </row>
    <row r="12" spans="1:4" x14ac:dyDescent="0.25">
      <c r="A12" s="19" t="s">
        <v>338</v>
      </c>
      <c r="B12" s="85">
        <v>10000</v>
      </c>
      <c r="C12" s="85">
        <v>10000</v>
      </c>
      <c r="D12" s="86">
        <v>100</v>
      </c>
    </row>
    <row r="13" spans="1:4" ht="25.5" x14ac:dyDescent="0.25">
      <c r="A13" s="19" t="s">
        <v>232</v>
      </c>
      <c r="B13" s="85">
        <v>10000</v>
      </c>
      <c r="C13" s="85">
        <v>10000</v>
      </c>
      <c r="D13" s="86">
        <v>100</v>
      </c>
    </row>
    <row r="14" spans="1:4" ht="79.5" customHeight="1" x14ac:dyDescent="0.25">
      <c r="A14" s="92" t="s">
        <v>328</v>
      </c>
      <c r="B14" s="85">
        <v>10000</v>
      </c>
      <c r="C14" s="85">
        <v>10000</v>
      </c>
      <c r="D14" s="86">
        <v>100</v>
      </c>
    </row>
    <row r="15" spans="1:4" ht="51" x14ac:dyDescent="0.25">
      <c r="A15" s="19" t="s">
        <v>233</v>
      </c>
      <c r="B15" s="85">
        <v>9760.6</v>
      </c>
      <c r="C15" s="85">
        <v>9753.5</v>
      </c>
      <c r="D15" s="86">
        <v>99.9</v>
      </c>
    </row>
    <row r="16" spans="1:4" ht="67.5" customHeight="1" x14ac:dyDescent="0.25">
      <c r="A16" s="19" t="s">
        <v>234</v>
      </c>
      <c r="B16" s="85">
        <v>4900</v>
      </c>
      <c r="C16" s="85">
        <v>4900</v>
      </c>
      <c r="D16" s="86">
        <v>100</v>
      </c>
    </row>
    <row r="17" spans="1:4" ht="66.75" customHeight="1" x14ac:dyDescent="0.25">
      <c r="A17" s="19" t="s">
        <v>235</v>
      </c>
      <c r="B17" s="85">
        <v>4264.6000000000004</v>
      </c>
      <c r="C17" s="85">
        <v>4264.1000000000004</v>
      </c>
      <c r="D17" s="86">
        <v>99.99</v>
      </c>
    </row>
    <row r="18" spans="1:4" ht="25.5" x14ac:dyDescent="0.25">
      <c r="A18" s="102" t="s">
        <v>221</v>
      </c>
      <c r="B18" s="87">
        <v>5548.6</v>
      </c>
      <c r="C18" s="87">
        <v>5282.8</v>
      </c>
      <c r="D18" s="88">
        <v>95.2</v>
      </c>
    </row>
    <row r="19" spans="1:4" ht="64.5" customHeight="1" x14ac:dyDescent="0.25">
      <c r="A19" s="19" t="s">
        <v>327</v>
      </c>
      <c r="B19" s="85">
        <v>2579.5</v>
      </c>
      <c r="C19" s="85">
        <v>2579.4</v>
      </c>
      <c r="D19" s="86">
        <v>99.99</v>
      </c>
    </row>
    <row r="20" spans="1:4" ht="40.5" customHeight="1" x14ac:dyDescent="0.25">
      <c r="A20" s="19" t="s">
        <v>341</v>
      </c>
      <c r="B20" s="85">
        <v>2000</v>
      </c>
      <c r="C20" s="85">
        <v>2000</v>
      </c>
      <c r="D20" s="86">
        <v>100</v>
      </c>
    </row>
    <row r="21" spans="1:4" ht="69.75" customHeight="1" x14ac:dyDescent="0.25">
      <c r="A21" s="19" t="s">
        <v>326</v>
      </c>
      <c r="B21" s="89">
        <v>969</v>
      </c>
      <c r="C21" s="90">
        <v>703.5</v>
      </c>
      <c r="D21" s="90">
        <v>72.599999999999994</v>
      </c>
    </row>
    <row r="22" spans="1:4" ht="29.25" customHeight="1" x14ac:dyDescent="0.25">
      <c r="A22" s="102" t="s">
        <v>335</v>
      </c>
      <c r="B22" s="87">
        <v>144250.20000000001</v>
      </c>
      <c r="C22" s="87">
        <v>142955.79999999999</v>
      </c>
      <c r="D22" s="87">
        <v>99.1</v>
      </c>
    </row>
    <row r="23" spans="1:4" ht="38.25" customHeight="1" x14ac:dyDescent="0.25">
      <c r="A23" s="19" t="s">
        <v>336</v>
      </c>
      <c r="B23" s="85">
        <v>144250.20000000001</v>
      </c>
      <c r="C23" s="85">
        <v>142955.79999999999</v>
      </c>
      <c r="D23" s="90">
        <v>99.1</v>
      </c>
    </row>
    <row r="24" spans="1:4" ht="27" customHeight="1" x14ac:dyDescent="0.25">
      <c r="A24" s="102" t="s">
        <v>222</v>
      </c>
      <c r="B24" s="87">
        <v>268186.7</v>
      </c>
      <c r="C24" s="87">
        <v>251729.3</v>
      </c>
      <c r="D24" s="88">
        <v>93.9</v>
      </c>
    </row>
    <row r="25" spans="1:4" ht="56.25" customHeight="1" x14ac:dyDescent="0.25">
      <c r="A25" s="19" t="s">
        <v>223</v>
      </c>
      <c r="B25" s="85">
        <v>109898.2</v>
      </c>
      <c r="C25" s="85">
        <v>104257</v>
      </c>
      <c r="D25" s="86">
        <v>94.9</v>
      </c>
    </row>
    <row r="26" spans="1:4" ht="63.75" x14ac:dyDescent="0.25">
      <c r="A26" s="19" t="s">
        <v>224</v>
      </c>
      <c r="B26" s="85">
        <v>66379.8</v>
      </c>
      <c r="C26" s="85">
        <v>62093.4</v>
      </c>
      <c r="D26" s="86">
        <v>93.5</v>
      </c>
    </row>
    <row r="27" spans="1:4" ht="66" customHeight="1" x14ac:dyDescent="0.25">
      <c r="A27" s="19" t="s">
        <v>225</v>
      </c>
      <c r="B27" s="85">
        <v>47461.5</v>
      </c>
      <c r="C27" s="85">
        <v>44947.3</v>
      </c>
      <c r="D27" s="86">
        <v>94.7</v>
      </c>
    </row>
    <row r="28" spans="1:4" ht="93.75" customHeight="1" x14ac:dyDescent="0.25">
      <c r="A28" s="19" t="s">
        <v>325</v>
      </c>
      <c r="B28" s="85">
        <v>17855.5</v>
      </c>
      <c r="C28" s="85">
        <v>15866.3</v>
      </c>
      <c r="D28" s="86">
        <v>88.9</v>
      </c>
    </row>
    <row r="29" spans="1:4" ht="103.5" customHeight="1" x14ac:dyDescent="0.25">
      <c r="A29" s="19" t="s">
        <v>226</v>
      </c>
      <c r="B29" s="85">
        <v>11740.6</v>
      </c>
      <c r="C29" s="85">
        <v>10703</v>
      </c>
      <c r="D29" s="86">
        <v>91.2</v>
      </c>
    </row>
    <row r="30" spans="1:4" ht="51" x14ac:dyDescent="0.25">
      <c r="A30" s="19" t="s">
        <v>227</v>
      </c>
      <c r="B30" s="85">
        <v>7832.7</v>
      </c>
      <c r="C30" s="85">
        <v>7384.4</v>
      </c>
      <c r="D30" s="86">
        <v>94.3</v>
      </c>
    </row>
    <row r="31" spans="1:4" ht="38.25" x14ac:dyDescent="0.25">
      <c r="A31" s="19" t="s">
        <v>337</v>
      </c>
      <c r="B31" s="85">
        <v>3033.2</v>
      </c>
      <c r="C31" s="85">
        <v>2783.6</v>
      </c>
      <c r="D31" s="86">
        <v>91.8</v>
      </c>
    </row>
    <row r="32" spans="1:4" ht="129.75" customHeight="1" x14ac:dyDescent="0.25">
      <c r="A32" s="19" t="s">
        <v>344</v>
      </c>
      <c r="B32" s="85">
        <v>1191.0999999999999</v>
      </c>
      <c r="C32" s="85">
        <v>1007</v>
      </c>
      <c r="D32" s="86">
        <v>84.5</v>
      </c>
    </row>
    <row r="33" spans="1:4" ht="89.25" x14ac:dyDescent="0.25">
      <c r="A33" s="19" t="s">
        <v>228</v>
      </c>
      <c r="B33" s="85">
        <v>1089.9000000000001</v>
      </c>
      <c r="C33" s="85">
        <v>1089.9000000000001</v>
      </c>
      <c r="D33" s="86">
        <v>100</v>
      </c>
    </row>
    <row r="34" spans="1:4" ht="63.75" x14ac:dyDescent="0.25">
      <c r="A34" s="19" t="s">
        <v>229</v>
      </c>
      <c r="B34" s="85">
        <v>1000.1</v>
      </c>
      <c r="C34" s="85">
        <v>895.8</v>
      </c>
      <c r="D34" s="86">
        <v>89.6</v>
      </c>
    </row>
    <row r="35" spans="1:4" ht="79.5" customHeight="1" x14ac:dyDescent="0.25">
      <c r="A35" s="19" t="s">
        <v>334</v>
      </c>
      <c r="B35" s="85">
        <v>704.1</v>
      </c>
      <c r="C35" s="85">
        <v>701.6</v>
      </c>
      <c r="D35" s="86">
        <v>99.7</v>
      </c>
    </row>
  </sheetData>
  <mergeCells count="2">
    <mergeCell ref="A3:D3"/>
    <mergeCell ref="C5:D5"/>
  </mergeCells>
  <printOptions horizontalCentered="1"/>
  <pageMargins left="0.70866141732283472" right="0.70866141732283472" top="0.74803149606299213" bottom="0.74803149606299213" header="0.31496062992125984" footer="0.31496062992125984"/>
  <pageSetup paperSize="9" scale="80" firstPageNumber="6" orientation="portrait" r:id="rId1"/>
  <headerFooter>
    <oddHeader>&amp;C&amp;P</oddHeader>
  </headerFooter>
  <rowBreaks count="1" manualBreakCount="1">
    <brk id="2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zoomScaleNormal="100" workbookViewId="0">
      <selection activeCell="J11" sqref="J11"/>
    </sheetView>
  </sheetViews>
  <sheetFormatPr defaultRowHeight="15" x14ac:dyDescent="0.25"/>
  <cols>
    <col min="1" max="1" width="31.85546875" style="24" customWidth="1"/>
    <col min="2" max="2" width="9.42578125" style="25" customWidth="1"/>
    <col min="3" max="3" width="10.7109375" style="25" customWidth="1"/>
    <col min="4" max="4" width="8.28515625" style="25" customWidth="1"/>
    <col min="5" max="5" width="64" style="24" customWidth="1"/>
  </cols>
  <sheetData>
    <row r="1" spans="1:5" ht="15.75" x14ac:dyDescent="0.25">
      <c r="E1" s="26" t="s">
        <v>277</v>
      </c>
    </row>
    <row r="4" spans="1:5" ht="30" customHeight="1" x14ac:dyDescent="0.25">
      <c r="A4" s="120" t="s">
        <v>324</v>
      </c>
      <c r="B4" s="120"/>
      <c r="C4" s="120"/>
      <c r="D4" s="120"/>
      <c r="E4" s="120"/>
    </row>
    <row r="5" spans="1:5" ht="15.75" x14ac:dyDescent="0.25">
      <c r="A5" s="27"/>
    </row>
    <row r="6" spans="1:5" ht="15.75" x14ac:dyDescent="0.25">
      <c r="A6" s="27"/>
      <c r="E6" s="59" t="s">
        <v>17</v>
      </c>
    </row>
    <row r="7" spans="1:5" ht="52.5" customHeight="1" x14ac:dyDescent="0.25">
      <c r="A7" s="28" t="s">
        <v>0</v>
      </c>
      <c r="B7" s="28" t="s">
        <v>275</v>
      </c>
      <c r="C7" s="28" t="s">
        <v>19</v>
      </c>
      <c r="D7" s="28" t="s">
        <v>237</v>
      </c>
      <c r="E7" s="28" t="s">
        <v>322</v>
      </c>
    </row>
    <row r="8" spans="1:5" s="99" customFormat="1" ht="12.75" customHeight="1" x14ac:dyDescent="0.2">
      <c r="A8" s="101">
        <v>1</v>
      </c>
      <c r="B8" s="101">
        <v>2</v>
      </c>
      <c r="C8" s="101">
        <v>3</v>
      </c>
      <c r="D8" s="101" t="s">
        <v>333</v>
      </c>
      <c r="E8" s="101">
        <v>5</v>
      </c>
    </row>
    <row r="9" spans="1:5" ht="17.100000000000001" customHeight="1" x14ac:dyDescent="0.25">
      <c r="A9" s="31" t="s">
        <v>178</v>
      </c>
      <c r="B9" s="22"/>
      <c r="C9" s="22"/>
      <c r="D9" s="22"/>
      <c r="E9" s="23"/>
    </row>
    <row r="10" spans="1:5" s="21" customFormat="1" ht="117" customHeight="1" x14ac:dyDescent="0.25">
      <c r="A10" s="91" t="s">
        <v>239</v>
      </c>
      <c r="B10" s="35">
        <v>19351.5</v>
      </c>
      <c r="C10" s="35">
        <v>19144.599999999999</v>
      </c>
      <c r="D10" s="36">
        <v>98.9</v>
      </c>
      <c r="E10" s="32" t="s">
        <v>346</v>
      </c>
    </row>
    <row r="11" spans="1:5" ht="130.5" customHeight="1" x14ac:dyDescent="0.25">
      <c r="A11" s="33" t="s">
        <v>240</v>
      </c>
      <c r="B11" s="34">
        <v>56.4</v>
      </c>
      <c r="C11" s="34">
        <v>51.8</v>
      </c>
      <c r="D11" s="34">
        <v>91.8</v>
      </c>
      <c r="E11" s="32" t="s">
        <v>262</v>
      </c>
    </row>
    <row r="12" spans="1:5" ht="78.75" customHeight="1" x14ac:dyDescent="0.25">
      <c r="A12" s="33" t="s">
        <v>241</v>
      </c>
      <c r="B12" s="35">
        <v>3000</v>
      </c>
      <c r="C12" s="35">
        <v>2791.9</v>
      </c>
      <c r="D12" s="34">
        <v>93.1</v>
      </c>
      <c r="E12" s="37" t="s">
        <v>264</v>
      </c>
    </row>
    <row r="13" spans="1:5" ht="79.5" customHeight="1" x14ac:dyDescent="0.25">
      <c r="A13" s="91" t="s">
        <v>348</v>
      </c>
      <c r="B13" s="35">
        <v>1596.5</v>
      </c>
      <c r="C13" s="35">
        <v>1553.3</v>
      </c>
      <c r="D13" s="34">
        <v>97.3</v>
      </c>
      <c r="E13" s="91" t="s">
        <v>273</v>
      </c>
    </row>
    <row r="14" spans="1:5" ht="120.75" customHeight="1" x14ac:dyDescent="0.25">
      <c r="A14" s="91" t="s">
        <v>349</v>
      </c>
      <c r="B14" s="36">
        <v>25</v>
      </c>
      <c r="C14" s="34" t="s">
        <v>238</v>
      </c>
      <c r="D14" s="34" t="s">
        <v>238</v>
      </c>
      <c r="E14" s="91" t="s">
        <v>347</v>
      </c>
    </row>
    <row r="15" spans="1:5" ht="17.100000000000001" customHeight="1" x14ac:dyDescent="0.25">
      <c r="A15" s="38" t="s">
        <v>182</v>
      </c>
      <c r="B15" s="34"/>
      <c r="C15" s="34"/>
      <c r="D15" s="34"/>
      <c r="E15" s="91"/>
    </row>
    <row r="16" spans="1:5" ht="78.75" customHeight="1" x14ac:dyDescent="0.25">
      <c r="A16" s="91" t="s">
        <v>308</v>
      </c>
      <c r="B16" s="35">
        <v>40261.4</v>
      </c>
      <c r="C16" s="35">
        <v>37064.5</v>
      </c>
      <c r="D16" s="34">
        <v>92.1</v>
      </c>
      <c r="E16" s="91" t="s">
        <v>266</v>
      </c>
    </row>
    <row r="17" spans="1:5" ht="17.100000000000001" customHeight="1" x14ac:dyDescent="0.25">
      <c r="A17" s="38" t="s">
        <v>242</v>
      </c>
      <c r="B17" s="34"/>
      <c r="C17" s="34"/>
      <c r="D17" s="34"/>
      <c r="E17" s="91"/>
    </row>
    <row r="18" spans="1:5" ht="192" customHeight="1" x14ac:dyDescent="0.25">
      <c r="A18" s="33" t="s">
        <v>243</v>
      </c>
      <c r="B18" s="35">
        <v>21915.599999999999</v>
      </c>
      <c r="C18" s="35">
        <v>19567.7</v>
      </c>
      <c r="D18" s="34">
        <v>89.3</v>
      </c>
      <c r="E18" s="91" t="s">
        <v>265</v>
      </c>
    </row>
    <row r="19" spans="1:5" ht="68.25" customHeight="1" x14ac:dyDescent="0.25">
      <c r="A19" s="91" t="s">
        <v>244</v>
      </c>
      <c r="B19" s="35">
        <v>14164.3</v>
      </c>
      <c r="C19" s="35">
        <v>12606.8</v>
      </c>
      <c r="D19" s="34">
        <v>89</v>
      </c>
      <c r="E19" s="91" t="s">
        <v>353</v>
      </c>
    </row>
    <row r="20" spans="1:5" ht="79.5" customHeight="1" x14ac:dyDescent="0.25">
      <c r="A20" s="91" t="s">
        <v>245</v>
      </c>
      <c r="B20" s="35">
        <v>17783.3</v>
      </c>
      <c r="C20" s="35">
        <v>13693.4</v>
      </c>
      <c r="D20" s="34">
        <v>77</v>
      </c>
      <c r="E20" s="122" t="s">
        <v>352</v>
      </c>
    </row>
    <row r="21" spans="1:5" ht="68.25" customHeight="1" x14ac:dyDescent="0.25">
      <c r="A21" s="91" t="s">
        <v>350</v>
      </c>
      <c r="B21" s="35">
        <v>7798</v>
      </c>
      <c r="C21" s="35">
        <v>6586.8</v>
      </c>
      <c r="D21" s="34">
        <v>84.5</v>
      </c>
      <c r="E21" s="122"/>
    </row>
    <row r="22" spans="1:5" ht="29.25" customHeight="1" x14ac:dyDescent="0.25">
      <c r="A22" s="91" t="s">
        <v>246</v>
      </c>
      <c r="B22" s="35">
        <v>26803</v>
      </c>
      <c r="C22" s="35">
        <v>21709.5</v>
      </c>
      <c r="D22" s="34">
        <v>81</v>
      </c>
      <c r="E22" s="122"/>
    </row>
    <row r="23" spans="1:5" ht="54" customHeight="1" x14ac:dyDescent="0.25">
      <c r="A23" s="91" t="s">
        <v>247</v>
      </c>
      <c r="B23" s="35">
        <v>3931.8</v>
      </c>
      <c r="C23" s="35">
        <v>3385.2</v>
      </c>
      <c r="D23" s="34">
        <v>86.1</v>
      </c>
      <c r="E23" s="122"/>
    </row>
    <row r="24" spans="1:5" ht="91.5" customHeight="1" x14ac:dyDescent="0.25">
      <c r="A24" s="37" t="s">
        <v>343</v>
      </c>
      <c r="B24" s="106">
        <v>49677.185100000002</v>
      </c>
      <c r="C24" s="106">
        <v>43065.648988089997</v>
      </c>
      <c r="D24" s="105">
        <v>86.7</v>
      </c>
      <c r="E24" s="123" t="s">
        <v>357</v>
      </c>
    </row>
    <row r="25" spans="1:5" ht="168.75" customHeight="1" x14ac:dyDescent="0.25">
      <c r="A25" s="37" t="s">
        <v>351</v>
      </c>
      <c r="B25" s="106">
        <v>1322.8818000000001</v>
      </c>
      <c r="C25" s="106">
        <v>902.79409701999998</v>
      </c>
      <c r="D25" s="105">
        <v>68.2</v>
      </c>
      <c r="E25" s="123"/>
    </row>
    <row r="26" spans="1:5" ht="17.100000000000001" customHeight="1" x14ac:dyDescent="0.25">
      <c r="A26" s="38" t="s">
        <v>180</v>
      </c>
      <c r="B26" s="34"/>
      <c r="C26" s="34"/>
      <c r="D26" s="34"/>
      <c r="E26" s="91"/>
    </row>
    <row r="27" spans="1:5" ht="245.25" customHeight="1" x14ac:dyDescent="0.25">
      <c r="A27" s="91" t="s">
        <v>248</v>
      </c>
      <c r="B27" s="35">
        <v>6157.1</v>
      </c>
      <c r="C27" s="35">
        <v>6119.6</v>
      </c>
      <c r="D27" s="34">
        <v>99.4</v>
      </c>
      <c r="E27" s="91" t="s">
        <v>290</v>
      </c>
    </row>
    <row r="28" spans="1:5" ht="80.25" customHeight="1" x14ac:dyDescent="0.25">
      <c r="A28" s="91" t="s">
        <v>309</v>
      </c>
      <c r="B28" s="34">
        <v>14.9</v>
      </c>
      <c r="C28" s="34">
        <v>14.6</v>
      </c>
      <c r="D28" s="34">
        <v>98</v>
      </c>
      <c r="E28" s="33" t="s">
        <v>291</v>
      </c>
    </row>
    <row r="29" spans="1:5" ht="76.5" customHeight="1" x14ac:dyDescent="0.25">
      <c r="A29" s="91" t="s">
        <v>269</v>
      </c>
      <c r="B29" s="34">
        <v>835.8</v>
      </c>
      <c r="C29" s="34">
        <v>801.3</v>
      </c>
      <c r="D29" s="34">
        <v>95.9</v>
      </c>
      <c r="E29" s="33" t="s">
        <v>268</v>
      </c>
    </row>
    <row r="30" spans="1:5" ht="17.100000000000001" customHeight="1" x14ac:dyDescent="0.25">
      <c r="A30" s="38" t="s">
        <v>213</v>
      </c>
      <c r="B30" s="34"/>
      <c r="C30" s="34"/>
      <c r="D30" s="34"/>
      <c r="E30" s="91"/>
    </row>
    <row r="31" spans="1:5" ht="92.25" customHeight="1" x14ac:dyDescent="0.25">
      <c r="A31" s="33" t="s">
        <v>249</v>
      </c>
      <c r="B31" s="36">
        <v>200</v>
      </c>
      <c r="C31" s="34" t="s">
        <v>238</v>
      </c>
      <c r="D31" s="34" t="s">
        <v>238</v>
      </c>
      <c r="E31" s="91" t="s">
        <v>270</v>
      </c>
    </row>
    <row r="32" spans="1:5" s="21" customFormat="1" ht="130.5" customHeight="1" x14ac:dyDescent="0.25">
      <c r="A32" s="33" t="s">
        <v>250</v>
      </c>
      <c r="B32" s="35">
        <v>2422.6</v>
      </c>
      <c r="C32" s="35">
        <v>1400.9</v>
      </c>
      <c r="D32" s="34">
        <v>57.8</v>
      </c>
      <c r="E32" s="91" t="s">
        <v>310</v>
      </c>
    </row>
    <row r="33" spans="1:5" ht="17.100000000000001" customHeight="1" x14ac:dyDescent="0.25">
      <c r="A33" s="38" t="s">
        <v>181</v>
      </c>
      <c r="B33" s="34"/>
      <c r="C33" s="34"/>
      <c r="D33" s="34"/>
      <c r="E33" s="91"/>
    </row>
    <row r="34" spans="1:5" ht="40.5" customHeight="1" x14ac:dyDescent="0.25">
      <c r="A34" s="33" t="s">
        <v>251</v>
      </c>
      <c r="B34" s="35">
        <v>39152.5</v>
      </c>
      <c r="C34" s="35">
        <v>38957.699999999997</v>
      </c>
      <c r="D34" s="34">
        <v>99.5</v>
      </c>
      <c r="E34" s="91" t="s">
        <v>252</v>
      </c>
    </row>
    <row r="35" spans="1:5" ht="17.100000000000001" customHeight="1" x14ac:dyDescent="0.25">
      <c r="A35" s="38" t="s">
        <v>187</v>
      </c>
      <c r="B35" s="34"/>
      <c r="C35" s="34"/>
      <c r="D35" s="34"/>
      <c r="E35" s="91"/>
    </row>
    <row r="36" spans="1:5" ht="89.25" x14ac:dyDescent="0.25">
      <c r="A36" s="91" t="s">
        <v>253</v>
      </c>
      <c r="B36" s="35">
        <v>2849.8</v>
      </c>
      <c r="C36" s="35">
        <v>2603.6999999999998</v>
      </c>
      <c r="D36" s="34">
        <v>91.4</v>
      </c>
      <c r="E36" s="91" t="s">
        <v>315</v>
      </c>
    </row>
    <row r="37" spans="1:5" ht="17.100000000000001" customHeight="1" x14ac:dyDescent="0.25">
      <c r="A37" s="38" t="s">
        <v>186</v>
      </c>
      <c r="B37" s="34"/>
      <c r="C37" s="34"/>
      <c r="D37" s="34"/>
      <c r="E37" s="91"/>
    </row>
    <row r="38" spans="1:5" ht="55.5" customHeight="1" x14ac:dyDescent="0.25">
      <c r="A38" s="91" t="s">
        <v>254</v>
      </c>
      <c r="B38" s="34">
        <v>958.1</v>
      </c>
      <c r="C38" s="34">
        <v>566.79999999999995</v>
      </c>
      <c r="D38" s="34">
        <v>59.2</v>
      </c>
      <c r="E38" s="91" t="s">
        <v>271</v>
      </c>
    </row>
    <row r="39" spans="1:5" ht="89.25" x14ac:dyDescent="0.25">
      <c r="A39" s="91" t="s">
        <v>255</v>
      </c>
      <c r="B39" s="34">
        <v>126.9</v>
      </c>
      <c r="C39" s="34">
        <v>117.5</v>
      </c>
      <c r="D39" s="34">
        <v>92.6</v>
      </c>
      <c r="E39" s="91" t="s">
        <v>256</v>
      </c>
    </row>
    <row r="40" spans="1:5" ht="17.100000000000001" customHeight="1" x14ac:dyDescent="0.25">
      <c r="A40" s="38" t="s">
        <v>194</v>
      </c>
      <c r="B40" s="34"/>
      <c r="C40" s="34"/>
      <c r="D40" s="34"/>
      <c r="E40" s="91"/>
    </row>
    <row r="41" spans="1:5" s="21" customFormat="1" ht="51.75" customHeight="1" x14ac:dyDescent="0.25">
      <c r="A41" s="91" t="s">
        <v>257</v>
      </c>
      <c r="B41" s="34">
        <v>334.8</v>
      </c>
      <c r="C41" s="34">
        <v>323.89999999999998</v>
      </c>
      <c r="D41" s="34">
        <v>96.8</v>
      </c>
      <c r="E41" s="91" t="s">
        <v>272</v>
      </c>
    </row>
    <row r="42" spans="1:5" ht="17.100000000000001" customHeight="1" x14ac:dyDescent="0.25">
      <c r="A42" s="38" t="s">
        <v>188</v>
      </c>
      <c r="B42" s="34"/>
      <c r="C42" s="34"/>
      <c r="D42" s="34"/>
      <c r="E42" s="91"/>
    </row>
    <row r="43" spans="1:5" ht="63.75" x14ac:dyDescent="0.25">
      <c r="A43" s="91" t="s">
        <v>311</v>
      </c>
      <c r="B43" s="35">
        <v>5427.9</v>
      </c>
      <c r="C43" s="35">
        <v>4524.8</v>
      </c>
      <c r="D43" s="34">
        <v>83.4</v>
      </c>
      <c r="E43" s="122" t="s">
        <v>274</v>
      </c>
    </row>
    <row r="44" spans="1:5" ht="38.25" x14ac:dyDescent="0.25">
      <c r="A44" s="91" t="s">
        <v>263</v>
      </c>
      <c r="B44" s="35">
        <v>1326.9916000000001</v>
      </c>
      <c r="C44" s="35">
        <v>1242.29206722</v>
      </c>
      <c r="D44" s="35">
        <v>93.617176417695475</v>
      </c>
      <c r="E44" s="122"/>
    </row>
    <row r="45" spans="1:5" ht="17.100000000000001" customHeight="1" x14ac:dyDescent="0.25">
      <c r="A45" s="38" t="s">
        <v>191</v>
      </c>
      <c r="B45" s="34"/>
      <c r="C45" s="34"/>
      <c r="D45" s="34"/>
      <c r="E45" s="91"/>
    </row>
    <row r="46" spans="1:5" ht="78" customHeight="1" x14ac:dyDescent="0.25">
      <c r="A46" s="91" t="s">
        <v>314</v>
      </c>
      <c r="B46" s="35">
        <v>3604.3</v>
      </c>
      <c r="C46" s="35">
        <v>3091.1</v>
      </c>
      <c r="D46" s="34">
        <v>85.8</v>
      </c>
      <c r="E46" s="91" t="s">
        <v>258</v>
      </c>
    </row>
    <row r="47" spans="1:5" ht="17.100000000000001" customHeight="1" x14ac:dyDescent="0.25">
      <c r="A47" s="38" t="s">
        <v>185</v>
      </c>
      <c r="B47" s="34"/>
      <c r="C47" s="34"/>
      <c r="D47" s="34"/>
      <c r="E47" s="91"/>
    </row>
    <row r="48" spans="1:5" ht="54" customHeight="1" x14ac:dyDescent="0.25">
      <c r="A48" s="91" t="s">
        <v>312</v>
      </c>
      <c r="B48" s="34">
        <v>704.3</v>
      </c>
      <c r="C48" s="34">
        <v>395.3</v>
      </c>
      <c r="D48" s="34">
        <v>56.1</v>
      </c>
      <c r="E48" s="122" t="s">
        <v>307</v>
      </c>
    </row>
    <row r="49" spans="1:5" ht="92.25" customHeight="1" x14ac:dyDescent="0.25">
      <c r="A49" s="91" t="s">
        <v>259</v>
      </c>
      <c r="B49" s="34">
        <v>54.5</v>
      </c>
      <c r="C49" s="34">
        <v>41.9</v>
      </c>
      <c r="D49" s="34">
        <v>76.8</v>
      </c>
      <c r="E49" s="122"/>
    </row>
    <row r="50" spans="1:5" ht="64.5" customHeight="1" x14ac:dyDescent="0.25">
      <c r="A50" s="91" t="s">
        <v>313</v>
      </c>
      <c r="B50" s="35">
        <v>82394.600000000006</v>
      </c>
      <c r="C50" s="35">
        <v>81048.5</v>
      </c>
      <c r="D50" s="34">
        <v>98.4</v>
      </c>
      <c r="E50" s="122" t="s">
        <v>260</v>
      </c>
    </row>
    <row r="51" spans="1:5" ht="103.5" customHeight="1" x14ac:dyDescent="0.25">
      <c r="A51" s="91" t="s">
        <v>354</v>
      </c>
      <c r="B51" s="35">
        <v>2853.1</v>
      </c>
      <c r="C51" s="35">
        <v>2725.1</v>
      </c>
      <c r="D51" s="34">
        <v>95.5</v>
      </c>
      <c r="E51" s="122"/>
    </row>
    <row r="52" spans="1:5" ht="17.100000000000001" customHeight="1" x14ac:dyDescent="0.25">
      <c r="A52" s="38" t="s">
        <v>200</v>
      </c>
      <c r="B52" s="34"/>
      <c r="C52" s="34"/>
      <c r="D52" s="34"/>
      <c r="E52" s="91"/>
    </row>
    <row r="53" spans="1:5" ht="26.25" customHeight="1" x14ac:dyDescent="0.25">
      <c r="A53" s="91" t="s">
        <v>261</v>
      </c>
      <c r="B53" s="34">
        <v>208.8</v>
      </c>
      <c r="C53" s="34">
        <v>180.6</v>
      </c>
      <c r="D53" s="34">
        <v>86.5</v>
      </c>
      <c r="E53" s="91" t="s">
        <v>356</v>
      </c>
    </row>
    <row r="54" spans="1:5" ht="17.100000000000001" customHeight="1" x14ac:dyDescent="0.25">
      <c r="A54" s="38" t="s">
        <v>192</v>
      </c>
      <c r="B54" s="34"/>
      <c r="C54" s="34"/>
      <c r="D54" s="34"/>
      <c r="E54" s="91"/>
    </row>
    <row r="55" spans="1:5" ht="76.5" x14ac:dyDescent="0.25">
      <c r="A55" s="91" t="s">
        <v>355</v>
      </c>
      <c r="B55" s="34">
        <v>951.8</v>
      </c>
      <c r="C55" s="34">
        <v>587.4</v>
      </c>
      <c r="D55" s="34">
        <v>61.7</v>
      </c>
      <c r="E55" s="91" t="s">
        <v>267</v>
      </c>
    </row>
    <row r="56" spans="1:5" ht="7.5" customHeight="1" x14ac:dyDescent="0.25"/>
    <row r="57" spans="1:5" ht="40.5" customHeight="1" x14ac:dyDescent="0.25">
      <c r="A57" s="121" t="s">
        <v>276</v>
      </c>
      <c r="B57" s="121"/>
      <c r="C57" s="121"/>
      <c r="D57" s="121"/>
      <c r="E57" s="121"/>
    </row>
    <row r="58" spans="1:5" x14ac:dyDescent="0.25">
      <c r="A58" s="29"/>
    </row>
    <row r="60" spans="1:5" x14ac:dyDescent="0.25">
      <c r="A60" s="30"/>
    </row>
  </sheetData>
  <mergeCells count="7">
    <mergeCell ref="A4:E4"/>
    <mergeCell ref="A57:E57"/>
    <mergeCell ref="E50:E51"/>
    <mergeCell ref="E43:E44"/>
    <mergeCell ref="E48:E49"/>
    <mergeCell ref="E20:E23"/>
    <mergeCell ref="E24:E25"/>
  </mergeCells>
  <printOptions horizontalCentered="1"/>
  <pageMargins left="0.70866141732283472" right="0.70866141732283472" top="0.74803149606299213" bottom="0.74803149606299213" header="0.31496062992125984" footer="0.31496062992125984"/>
  <pageSetup paperSize="9" scale="70" firstPageNumber="8"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11</vt:i4>
      </vt:variant>
    </vt:vector>
  </HeadingPairs>
  <TitlesOfParts>
    <vt:vector size="16" baseType="lpstr">
      <vt:lpstr>Таблица 1</vt:lpstr>
      <vt:lpstr>Таблица 2</vt:lpstr>
      <vt:lpstr>Таблица 3</vt:lpstr>
      <vt:lpstr>Таблица 4</vt:lpstr>
      <vt:lpstr>Таблица 5</vt:lpstr>
      <vt:lpstr>'Таблица 5'!_ftn1</vt:lpstr>
      <vt:lpstr>'Таблица 5'!_ftn2</vt:lpstr>
      <vt:lpstr>'Таблица 5'!_ftn3</vt:lpstr>
      <vt:lpstr>'Таблица 5'!_ftnref1</vt:lpstr>
      <vt:lpstr>'Таблица 2'!Заголовки_для_печати</vt:lpstr>
      <vt:lpstr>'Таблица 3'!Заголовки_для_печати</vt:lpstr>
      <vt:lpstr>'Таблица 4'!Заголовки_для_печати</vt:lpstr>
      <vt:lpstr>'Таблица 5'!Заголовки_для_печати</vt:lpstr>
      <vt:lpstr>'Таблица 1'!Область_печати</vt:lpstr>
      <vt:lpstr>'Таблица 2'!Область_печати</vt:lpstr>
      <vt:lpstr>'Таблица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Тюшина Мария Борисовна</dc:creator>
  <cp:lastModifiedBy>Беляева О.И.</cp:lastModifiedBy>
  <cp:lastPrinted>2021-02-11T15:35:16Z</cp:lastPrinted>
  <dcterms:created xsi:type="dcterms:W3CDTF">2021-02-03T10:42:32Z</dcterms:created>
  <dcterms:modified xsi:type="dcterms:W3CDTF">2021-02-11T15:37:51Z</dcterms:modified>
</cp:coreProperties>
</file>