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свод" sheetId="1" r:id="rId1"/>
  </sheets>
  <externalReferences>
    <externalReference r:id="rId2"/>
    <externalReference r:id="rId3"/>
  </externalReferences>
  <definedNames>
    <definedName name="_xlnm._FilterDatabase" localSheetId="0" hidden="1">свод!$A$5:$K$93</definedName>
    <definedName name="_xlnm.Print_Titles" localSheetId="0">свод!$4:$5</definedName>
    <definedName name="Таб41">#REF!</definedName>
    <definedName name="Табл1">#REF!</definedName>
    <definedName name="Табл10">#REF!</definedName>
    <definedName name="Табл10ошибка">#REF!</definedName>
    <definedName name="Табл11">#REF!</definedName>
    <definedName name="Табл11ошибка">#REF!</definedName>
    <definedName name="Табл12">#REF!</definedName>
    <definedName name="Табл12ошибка">#REF!</definedName>
    <definedName name="Табл14ошибка">'[1]Табл2-23'!#REF!</definedName>
    <definedName name="Табл15">#REF!</definedName>
    <definedName name="Табл15ошибка">#REF!</definedName>
    <definedName name="Табл16">#REF!</definedName>
    <definedName name="Табл16ошибка">#REF!</definedName>
    <definedName name="Табл171">[2]Табл17!$O$5:$O$35</definedName>
    <definedName name="Табл18">#REF!</definedName>
    <definedName name="Табл18ошибка">#REF!</definedName>
    <definedName name="Табл18ошибка2">#REF!</definedName>
    <definedName name="Табл19">#REF!</definedName>
    <definedName name="Табл19ошибка">#REF!</definedName>
    <definedName name="Табл1ошибка">#REF!</definedName>
    <definedName name="Табл1ошибка2">#REF!</definedName>
    <definedName name="Табл2">#REF!</definedName>
    <definedName name="Табл20">#REF!</definedName>
    <definedName name="Табл20ошибка">#REF!</definedName>
    <definedName name="Табл20ошибка2">#REF!</definedName>
    <definedName name="Табл21">#REF!</definedName>
    <definedName name="Табл21ошибка">#REF!</definedName>
    <definedName name="Табл21ошибка2">#REF!</definedName>
    <definedName name="Табл22">#REF!</definedName>
    <definedName name="Табл22ошибка">#REF!</definedName>
    <definedName name="Табл23">#REF!</definedName>
    <definedName name="Табл23ошибка">#REF!</definedName>
    <definedName name="Табл23ошибка2">#REF!</definedName>
    <definedName name="Табл25">#REF!</definedName>
    <definedName name="Табл25ошибка">#REF!</definedName>
    <definedName name="Табл25ошибка2">#REF!</definedName>
    <definedName name="Табл26">'[1]Табл2-44'!#REF!</definedName>
    <definedName name="Табл26ошибка">'[1]Табл2-44'!#REF!</definedName>
    <definedName name="Табл27">#REF!</definedName>
    <definedName name="Табл271">[2]Табл27!$A$7:$L$33</definedName>
    <definedName name="Табл272">[2]Табл27!$M$6:$M$33</definedName>
    <definedName name="Табл27ошибка">#REF!</definedName>
    <definedName name="Табл28">#REF!</definedName>
    <definedName name="Табл28ошибка">#REF!</definedName>
    <definedName name="Табл2ошибка">#REF!</definedName>
    <definedName name="Табл2ошибка2">#REF!</definedName>
    <definedName name="Табл31">#REF!</definedName>
    <definedName name="Табл31ошибка">#REF!</definedName>
    <definedName name="Табл32ошибка">'[1]Табл2-30'!#REF!</definedName>
    <definedName name="Табл33">#REF!</definedName>
    <definedName name="Табл33ошибка">#REF!</definedName>
    <definedName name="Табл34">#REF!</definedName>
    <definedName name="Табл34ошибка">#REF!</definedName>
    <definedName name="Табл35">#REF!</definedName>
    <definedName name="Табл35ошибка">#REF!</definedName>
    <definedName name="Табл36">#REF!</definedName>
    <definedName name="Табл36ошибка">#REF!</definedName>
    <definedName name="Табл37">#REF!</definedName>
    <definedName name="Табл37ошибка">#REF!</definedName>
    <definedName name="Табл38">#REF!</definedName>
    <definedName name="Табл38ошибка">#REF!</definedName>
    <definedName name="Табл39">#REF!</definedName>
    <definedName name="Табл39ошибка">#REF!</definedName>
    <definedName name="Табл40">#REF!</definedName>
    <definedName name="Табл40ошибка">#REF!</definedName>
    <definedName name="Табл41ошибка">#REF!</definedName>
    <definedName name="Табл42ошибка">'[1]Табл4-27'!#REF!</definedName>
    <definedName name="Табл43ошибка">'[1]Табл4-31'!#REF!</definedName>
    <definedName name="Табл44ошибка">'[1]Табл4-32'!#REF!</definedName>
    <definedName name="Табл45ошибка">'[1]Табл4-36'!#REF!</definedName>
    <definedName name="Табл46ошибка">'[1]Табл4-37'!#REF!</definedName>
    <definedName name="Табл47">#REF!</definedName>
    <definedName name="Табл47ошибка">#REF!</definedName>
    <definedName name="Табл47ошибка2">#REF!</definedName>
    <definedName name="Табл48">#REF!</definedName>
    <definedName name="Табл48ошибка">#REF!</definedName>
    <definedName name="Табл49">#REF!</definedName>
    <definedName name="Табл49ошибка">#REF!</definedName>
    <definedName name="Табл49ошибка2">#REF!</definedName>
    <definedName name="Табл4ошибка">'[1]Табл4-1'!#REF!</definedName>
    <definedName name="Табл50">#REF!</definedName>
    <definedName name="Табл50ошибка">#REF!</definedName>
    <definedName name="Табл50ошибка2">#REF!</definedName>
    <definedName name="Табл51">#REF!</definedName>
    <definedName name="Табл51ошибка">#REF!</definedName>
    <definedName name="Табл51ошибка2">#REF!</definedName>
    <definedName name="Табл52">#REF!</definedName>
    <definedName name="Табл52ошибка">#REF!</definedName>
    <definedName name="Табл53">#REF!</definedName>
    <definedName name="Табл53ошибка">#REF!</definedName>
    <definedName name="Табл53ошибка2">#REF!</definedName>
    <definedName name="Табл54">#REF!</definedName>
    <definedName name="Табл54ошибка">#REF!</definedName>
    <definedName name="Табл55ошибка">'[1]Табл4-51'!#REF!</definedName>
    <definedName name="Табл56">#REF!</definedName>
    <definedName name="Табл56ошибка">#REF!</definedName>
    <definedName name="Табл57">#REF!</definedName>
    <definedName name="Табл57ошибка">#REF!</definedName>
    <definedName name="Табл57ошибка2">#REF!</definedName>
    <definedName name="Табл58">#REF!</definedName>
    <definedName name="Табл58ошибка">#REF!</definedName>
    <definedName name="Табл58ошибка2">#REF!</definedName>
    <definedName name="Табл59">#REF!</definedName>
    <definedName name="Табл59ошибка">#REF!</definedName>
    <definedName name="Табл5ошибка">'[1]Табл1-1'!#REF!</definedName>
    <definedName name="Табл60">#REF!</definedName>
    <definedName name="Табл60ошибка">#REF!</definedName>
    <definedName name="Табл61">#REF!</definedName>
    <definedName name="Табл61ошибка">#REF!</definedName>
    <definedName name="Табл62">#REF!</definedName>
    <definedName name="Табл62ошибка">#REF!</definedName>
    <definedName name="Табл63ошибка">'[1]Табл5-13'!#REF!</definedName>
    <definedName name="Табл64">#REF!</definedName>
    <definedName name="Табл64ошибка">#REF!</definedName>
    <definedName name="Табл64ошибка2">#REF!</definedName>
    <definedName name="Табл65">#REF!</definedName>
    <definedName name="Табл65ошибка">#REF!</definedName>
    <definedName name="Табл65ошибка2">#REF!</definedName>
    <definedName name="Табл66">#REF!</definedName>
    <definedName name="Табл66ошибка">#REF!</definedName>
    <definedName name="Табл66ошибка2">#REF!</definedName>
    <definedName name="Табл6ошибка">'[1]Табл1-4'!#REF!</definedName>
    <definedName name="Табл7">#REF!</definedName>
    <definedName name="Табл7ошибка">#REF!</definedName>
    <definedName name="Табл8">#REF!</definedName>
    <definedName name="Табл8ошибка">#REF!</definedName>
    <definedName name="Табл9">#REF!</definedName>
    <definedName name="Табл9ошибка">#REF!</definedName>
  </definedNames>
  <calcPr calcId="145621"/>
</workbook>
</file>

<file path=xl/calcChain.xml><?xml version="1.0" encoding="utf-8"?>
<calcChain xmlns="http://schemas.openxmlformats.org/spreadsheetml/2006/main">
  <c r="K93" i="1" l="1"/>
  <c r="J93" i="1"/>
  <c r="H93" i="1"/>
  <c r="G93" i="1"/>
  <c r="E93" i="1"/>
  <c r="D93" i="1"/>
  <c r="K92" i="1"/>
  <c r="J92" i="1"/>
  <c r="H92" i="1"/>
  <c r="G92" i="1"/>
  <c r="E92" i="1"/>
  <c r="D92" i="1"/>
  <c r="K91" i="1"/>
  <c r="J91" i="1"/>
  <c r="H91" i="1"/>
  <c r="G91" i="1"/>
  <c r="E91" i="1"/>
  <c r="D91" i="1"/>
  <c r="K90" i="1"/>
  <c r="J90" i="1"/>
  <c r="H90" i="1"/>
  <c r="G90" i="1"/>
  <c r="E90" i="1"/>
  <c r="D90" i="1"/>
  <c r="K89" i="1"/>
  <c r="J89" i="1"/>
  <c r="H89" i="1"/>
  <c r="G89" i="1"/>
  <c r="E89" i="1"/>
  <c r="D89" i="1"/>
  <c r="K88" i="1"/>
  <c r="J88" i="1"/>
  <c r="H88" i="1"/>
  <c r="G88" i="1"/>
  <c r="E88" i="1"/>
  <c r="D88" i="1"/>
  <c r="K87" i="1"/>
  <c r="J87" i="1"/>
  <c r="H87" i="1"/>
  <c r="G87" i="1"/>
  <c r="E87" i="1"/>
  <c r="D87" i="1"/>
  <c r="K86" i="1"/>
  <c r="J86" i="1"/>
  <c r="H86" i="1"/>
  <c r="G86" i="1"/>
  <c r="E86" i="1"/>
  <c r="D86" i="1"/>
  <c r="K85" i="1"/>
  <c r="J85" i="1"/>
  <c r="H85" i="1"/>
  <c r="G85" i="1"/>
  <c r="E85" i="1"/>
  <c r="D85" i="1"/>
  <c r="K84" i="1"/>
  <c r="J84" i="1"/>
  <c r="H84" i="1"/>
  <c r="G84" i="1"/>
  <c r="E84" i="1"/>
  <c r="D84" i="1"/>
  <c r="K83" i="1"/>
  <c r="J83" i="1"/>
  <c r="H83" i="1"/>
  <c r="G83" i="1"/>
  <c r="E83" i="1"/>
  <c r="D83" i="1"/>
  <c r="K82" i="1"/>
  <c r="J82" i="1"/>
  <c r="H82" i="1"/>
  <c r="G82" i="1"/>
  <c r="E82" i="1"/>
  <c r="D82" i="1"/>
  <c r="K81" i="1"/>
  <c r="J81" i="1"/>
  <c r="H81" i="1"/>
  <c r="G81" i="1"/>
  <c r="E81" i="1"/>
  <c r="D81" i="1"/>
  <c r="K80" i="1"/>
  <c r="J80" i="1"/>
  <c r="H80" i="1"/>
  <c r="G80" i="1"/>
  <c r="E80" i="1"/>
  <c r="D80" i="1"/>
  <c r="K79" i="1"/>
  <c r="J79" i="1"/>
  <c r="H79" i="1"/>
  <c r="G79" i="1"/>
  <c r="E79" i="1"/>
  <c r="D79" i="1"/>
  <c r="K78" i="1"/>
  <c r="J78" i="1"/>
  <c r="H78" i="1"/>
  <c r="G78" i="1"/>
  <c r="E78" i="1"/>
  <c r="D78" i="1"/>
  <c r="K77" i="1"/>
  <c r="J77" i="1"/>
  <c r="H77" i="1"/>
  <c r="G77" i="1"/>
  <c r="E77" i="1"/>
  <c r="D77" i="1"/>
  <c r="K76" i="1"/>
  <c r="J76" i="1"/>
  <c r="H76" i="1"/>
  <c r="G76" i="1"/>
  <c r="E76" i="1"/>
  <c r="D76" i="1"/>
  <c r="K75" i="1"/>
  <c r="J75" i="1"/>
  <c r="H75" i="1"/>
  <c r="G75" i="1"/>
  <c r="E75" i="1"/>
  <c r="D75" i="1"/>
  <c r="K74" i="1"/>
  <c r="J74" i="1"/>
  <c r="H74" i="1"/>
  <c r="G74" i="1"/>
  <c r="E74" i="1"/>
  <c r="D74" i="1"/>
  <c r="K73" i="1"/>
  <c r="J73" i="1"/>
  <c r="H73" i="1"/>
  <c r="G73" i="1"/>
  <c r="E73" i="1"/>
  <c r="D73" i="1"/>
  <c r="K72" i="1"/>
  <c r="J72" i="1"/>
  <c r="H72" i="1"/>
  <c r="G72" i="1"/>
  <c r="E72" i="1"/>
  <c r="D72" i="1"/>
  <c r="K71" i="1"/>
  <c r="J71" i="1"/>
  <c r="H71" i="1"/>
  <c r="G71" i="1"/>
  <c r="E71" i="1"/>
  <c r="D71" i="1"/>
  <c r="K70" i="1"/>
  <c r="J70" i="1"/>
  <c r="H70" i="1"/>
  <c r="G70" i="1"/>
  <c r="E70" i="1"/>
  <c r="D70" i="1"/>
  <c r="K69" i="1"/>
  <c r="J69" i="1"/>
  <c r="H69" i="1"/>
  <c r="G69" i="1"/>
  <c r="E69" i="1"/>
  <c r="D69" i="1"/>
  <c r="K68" i="1"/>
  <c r="J68" i="1"/>
  <c r="H68" i="1"/>
  <c r="G68" i="1"/>
  <c r="E68" i="1"/>
  <c r="D68" i="1"/>
  <c r="K67" i="1"/>
  <c r="J67" i="1"/>
  <c r="H67" i="1"/>
  <c r="G67" i="1"/>
  <c r="E67" i="1"/>
  <c r="D67" i="1"/>
  <c r="K66" i="1"/>
  <c r="J66" i="1"/>
  <c r="H66" i="1"/>
  <c r="G66" i="1"/>
  <c r="E66" i="1"/>
  <c r="D66" i="1"/>
  <c r="K65" i="1"/>
  <c r="J65" i="1"/>
  <c r="H65" i="1"/>
  <c r="G65" i="1"/>
  <c r="E65" i="1"/>
  <c r="D65" i="1"/>
  <c r="K64" i="1"/>
  <c r="J64" i="1"/>
  <c r="H64" i="1"/>
  <c r="G64" i="1"/>
  <c r="E64" i="1"/>
  <c r="D64" i="1"/>
  <c r="K63" i="1"/>
  <c r="J63" i="1"/>
  <c r="H63" i="1"/>
  <c r="G63" i="1"/>
  <c r="E63" i="1"/>
  <c r="D63" i="1"/>
  <c r="K62" i="1"/>
  <c r="J62" i="1"/>
  <c r="H62" i="1"/>
  <c r="G62" i="1"/>
  <c r="E62" i="1"/>
  <c r="D62" i="1"/>
  <c r="K61" i="1"/>
  <c r="J61" i="1"/>
  <c r="H61" i="1"/>
  <c r="G61" i="1"/>
  <c r="E61" i="1"/>
  <c r="D61" i="1"/>
  <c r="K60" i="1"/>
  <c r="J60" i="1"/>
  <c r="H60" i="1"/>
  <c r="G60" i="1"/>
  <c r="E60" i="1"/>
  <c r="D60" i="1"/>
  <c r="K59" i="1"/>
  <c r="J59" i="1"/>
  <c r="H59" i="1"/>
  <c r="G59" i="1"/>
  <c r="E59" i="1"/>
  <c r="D59" i="1"/>
  <c r="K58" i="1"/>
  <c r="J58" i="1"/>
  <c r="H58" i="1"/>
  <c r="G58" i="1"/>
  <c r="E58" i="1"/>
  <c r="D58" i="1"/>
  <c r="K57" i="1"/>
  <c r="J57" i="1"/>
  <c r="H57" i="1"/>
  <c r="G57" i="1"/>
  <c r="E57" i="1"/>
  <c r="D57" i="1"/>
  <c r="K56" i="1"/>
  <c r="J56" i="1"/>
  <c r="H56" i="1"/>
  <c r="G56" i="1"/>
  <c r="E56" i="1"/>
  <c r="D56" i="1"/>
  <c r="K55" i="1"/>
  <c r="J55" i="1"/>
  <c r="H55" i="1"/>
  <c r="G55" i="1"/>
  <c r="E55" i="1"/>
  <c r="D55" i="1"/>
  <c r="K54" i="1"/>
  <c r="J54" i="1"/>
  <c r="H54" i="1"/>
  <c r="G54" i="1"/>
  <c r="E54" i="1"/>
  <c r="D54" i="1"/>
  <c r="K53" i="1"/>
  <c r="J53" i="1"/>
  <c r="H53" i="1"/>
  <c r="G53" i="1"/>
  <c r="E53" i="1"/>
  <c r="D53" i="1"/>
  <c r="K52" i="1"/>
  <c r="J52" i="1"/>
  <c r="H52" i="1"/>
  <c r="G52" i="1"/>
  <c r="E52" i="1"/>
  <c r="D52" i="1"/>
  <c r="K51" i="1"/>
  <c r="J51" i="1"/>
  <c r="H51" i="1"/>
  <c r="G51" i="1"/>
  <c r="E51" i="1"/>
  <c r="D51" i="1"/>
  <c r="K50" i="1"/>
  <c r="J50" i="1"/>
  <c r="H50" i="1"/>
  <c r="G50" i="1"/>
  <c r="E50" i="1"/>
  <c r="D50" i="1"/>
  <c r="K49" i="1"/>
  <c r="J49" i="1"/>
  <c r="H49" i="1"/>
  <c r="G49" i="1"/>
  <c r="E49" i="1"/>
  <c r="D49" i="1"/>
  <c r="K48" i="1"/>
  <c r="J48" i="1"/>
  <c r="H48" i="1"/>
  <c r="G48" i="1"/>
  <c r="E48" i="1"/>
  <c r="D48" i="1"/>
  <c r="K47" i="1"/>
  <c r="J47" i="1"/>
  <c r="H47" i="1"/>
  <c r="G47" i="1"/>
  <c r="E47" i="1"/>
  <c r="D47" i="1"/>
  <c r="K46" i="1"/>
  <c r="J46" i="1"/>
  <c r="H46" i="1"/>
  <c r="G46" i="1"/>
  <c r="E46" i="1"/>
  <c r="D46" i="1"/>
  <c r="K45" i="1"/>
  <c r="J45" i="1"/>
  <c r="H45" i="1"/>
  <c r="G45" i="1"/>
  <c r="E45" i="1"/>
  <c r="D45" i="1"/>
  <c r="K44" i="1"/>
  <c r="J44" i="1"/>
  <c r="H44" i="1"/>
  <c r="G44" i="1"/>
  <c r="E44" i="1"/>
  <c r="D44" i="1"/>
  <c r="K43" i="1"/>
  <c r="J43" i="1"/>
  <c r="H43" i="1"/>
  <c r="G43" i="1"/>
  <c r="E43" i="1"/>
  <c r="D43" i="1"/>
  <c r="K42" i="1"/>
  <c r="J42" i="1"/>
  <c r="H42" i="1"/>
  <c r="G42" i="1"/>
  <c r="E42" i="1"/>
  <c r="D42" i="1"/>
  <c r="K41" i="1"/>
  <c r="J41" i="1"/>
  <c r="H41" i="1"/>
  <c r="G41" i="1"/>
  <c r="E41" i="1"/>
  <c r="D41" i="1"/>
  <c r="K40" i="1"/>
  <c r="J40" i="1"/>
  <c r="H40" i="1"/>
  <c r="G40" i="1"/>
  <c r="E40" i="1"/>
  <c r="D40" i="1"/>
  <c r="K39" i="1"/>
  <c r="J39" i="1"/>
  <c r="H39" i="1"/>
  <c r="G39" i="1"/>
  <c r="E39" i="1"/>
  <c r="D39" i="1"/>
  <c r="K38" i="1"/>
  <c r="J38" i="1"/>
  <c r="H38" i="1"/>
  <c r="G38" i="1"/>
  <c r="E38" i="1"/>
  <c r="D38" i="1"/>
  <c r="K37" i="1"/>
  <c r="J37" i="1"/>
  <c r="H37" i="1"/>
  <c r="G37" i="1"/>
  <c r="E37" i="1"/>
  <c r="D37" i="1"/>
  <c r="K36" i="1"/>
  <c r="J36" i="1"/>
  <c r="H36" i="1"/>
  <c r="G36" i="1"/>
  <c r="E36" i="1"/>
  <c r="D36" i="1"/>
  <c r="K35" i="1"/>
  <c r="J35" i="1"/>
  <c r="H35" i="1"/>
  <c r="G35" i="1"/>
  <c r="E35" i="1"/>
  <c r="D35" i="1"/>
  <c r="K34" i="1"/>
  <c r="J34" i="1"/>
  <c r="H34" i="1"/>
  <c r="G34" i="1"/>
  <c r="E34" i="1"/>
  <c r="D34" i="1"/>
  <c r="K33" i="1"/>
  <c r="J33" i="1"/>
  <c r="H33" i="1"/>
  <c r="G33" i="1"/>
  <c r="E33" i="1"/>
  <c r="D33" i="1"/>
  <c r="K32" i="1"/>
  <c r="J32" i="1"/>
  <c r="H32" i="1"/>
  <c r="G32" i="1"/>
  <c r="E32" i="1"/>
  <c r="D32" i="1"/>
  <c r="K31" i="1"/>
  <c r="J31" i="1"/>
  <c r="H31" i="1"/>
  <c r="G31" i="1"/>
  <c r="E31" i="1"/>
  <c r="D31" i="1"/>
  <c r="K30" i="1"/>
  <c r="J30" i="1"/>
  <c r="H30" i="1"/>
  <c r="G30" i="1"/>
  <c r="E30" i="1"/>
  <c r="D30" i="1"/>
  <c r="K29" i="1"/>
  <c r="J29" i="1"/>
  <c r="H29" i="1"/>
  <c r="G29" i="1"/>
  <c r="E29" i="1"/>
  <c r="D29" i="1"/>
  <c r="K27" i="1"/>
  <c r="J27" i="1"/>
  <c r="H27" i="1"/>
  <c r="G27" i="1"/>
  <c r="E27" i="1"/>
  <c r="D27" i="1"/>
  <c r="K26" i="1"/>
  <c r="J26" i="1"/>
  <c r="H26" i="1"/>
  <c r="G26" i="1"/>
  <c r="E26" i="1"/>
  <c r="D26" i="1"/>
  <c r="K25" i="1"/>
  <c r="J25" i="1"/>
  <c r="H25" i="1"/>
  <c r="G25" i="1"/>
  <c r="E25" i="1"/>
  <c r="D25" i="1"/>
  <c r="K24" i="1"/>
  <c r="J24" i="1"/>
  <c r="H24" i="1"/>
  <c r="G24" i="1"/>
  <c r="E24" i="1"/>
  <c r="D24" i="1"/>
  <c r="K23" i="1"/>
  <c r="J23" i="1"/>
  <c r="H23" i="1"/>
  <c r="G23" i="1"/>
  <c r="E23" i="1"/>
  <c r="D23" i="1"/>
  <c r="K22" i="1"/>
  <c r="J22" i="1"/>
  <c r="H22" i="1"/>
  <c r="G22" i="1"/>
  <c r="E22" i="1"/>
  <c r="D22" i="1"/>
  <c r="K21" i="1"/>
  <c r="J21" i="1"/>
  <c r="H21" i="1"/>
  <c r="G21" i="1"/>
  <c r="E21" i="1"/>
  <c r="D21" i="1"/>
  <c r="K20" i="1"/>
  <c r="J20" i="1"/>
  <c r="H20" i="1"/>
  <c r="G20" i="1"/>
  <c r="E20" i="1"/>
  <c r="D20" i="1"/>
  <c r="K19" i="1"/>
  <c r="J19" i="1"/>
  <c r="H19" i="1"/>
  <c r="G19" i="1"/>
  <c r="E19" i="1"/>
  <c r="D19" i="1"/>
  <c r="K18" i="1"/>
  <c r="J18" i="1"/>
  <c r="H18" i="1"/>
  <c r="G18" i="1"/>
  <c r="E18" i="1"/>
  <c r="D18" i="1"/>
  <c r="K17" i="1"/>
  <c r="J17" i="1"/>
  <c r="H17" i="1"/>
  <c r="G17" i="1"/>
  <c r="E17" i="1"/>
  <c r="D17" i="1"/>
  <c r="K16" i="1"/>
  <c r="J16" i="1"/>
  <c r="H16" i="1"/>
  <c r="G16" i="1"/>
  <c r="E16" i="1"/>
  <c r="D16" i="1"/>
  <c r="K15" i="1"/>
  <c r="J15" i="1"/>
  <c r="H15" i="1"/>
  <c r="G15" i="1"/>
  <c r="E15" i="1"/>
  <c r="D15" i="1"/>
  <c r="K14" i="1"/>
  <c r="J14" i="1"/>
  <c r="H14" i="1"/>
  <c r="G14" i="1"/>
  <c r="E14" i="1"/>
  <c r="D14" i="1"/>
  <c r="K13" i="1"/>
  <c r="J13" i="1"/>
  <c r="H13" i="1"/>
  <c r="G13" i="1"/>
  <c r="E13" i="1"/>
  <c r="D13" i="1"/>
  <c r="K12" i="1"/>
  <c r="J12" i="1"/>
  <c r="H12" i="1"/>
  <c r="G12" i="1"/>
  <c r="E12" i="1"/>
  <c r="D12" i="1"/>
  <c r="K11" i="1"/>
  <c r="J11" i="1"/>
  <c r="H11" i="1"/>
  <c r="G11" i="1"/>
  <c r="E11" i="1"/>
  <c r="D11" i="1"/>
  <c r="K10" i="1"/>
  <c r="J10" i="1"/>
  <c r="H10" i="1"/>
  <c r="G10" i="1"/>
  <c r="E10" i="1"/>
  <c r="D10" i="1"/>
  <c r="K9" i="1"/>
  <c r="J9" i="1"/>
  <c r="H9" i="1"/>
  <c r="G9" i="1"/>
  <c r="E9" i="1"/>
  <c r="D9" i="1"/>
  <c r="K8" i="1"/>
  <c r="J8" i="1"/>
  <c r="H8" i="1"/>
  <c r="G8" i="1"/>
  <c r="E8" i="1"/>
  <c r="D8" i="1"/>
  <c r="K7" i="1"/>
  <c r="J7" i="1"/>
  <c r="H7" i="1"/>
  <c r="G7" i="1"/>
  <c r="E7" i="1"/>
  <c r="D7" i="1"/>
  <c r="K6" i="1"/>
  <c r="J6" i="1"/>
  <c r="H6" i="1"/>
  <c r="G6" i="1"/>
  <c r="E6" i="1"/>
  <c r="D6" i="1"/>
</calcChain>
</file>

<file path=xl/sharedStrings.xml><?xml version="1.0" encoding="utf-8"?>
<sst xmlns="http://schemas.openxmlformats.org/spreadsheetml/2006/main" count="101" uniqueCount="97">
  <si>
    <t>Всего, тысяч человек</t>
  </si>
  <si>
    <t>темп</t>
  </si>
  <si>
    <t>отклонение</t>
  </si>
  <si>
    <t>Российская Федерация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</si>
  <si>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</si>
  <si>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</si>
  <si>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</si>
  <si>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</si>
  <si>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</si>
  <si>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</si>
  <si>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</si>
  <si>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</si>
  <si>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</si>
  <si>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</si>
  <si>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</si>
  <si>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</si>
  <si>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</si>
  <si>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</si>
  <si>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</si>
  <si>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</si>
  <si>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</si>
  <si>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</si>
  <si>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Республика Карелия</t>
  </si>
  <si>
    <t>Республика Коми</t>
  </si>
  <si>
    <t>Архангельская область и Ненецкий АО</t>
  </si>
  <si>
    <t>в том числе:</t>
  </si>
  <si>
    <t>Ненецкий АО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</si>
  <si>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</si>
  <si>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</si>
  <si>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</si>
  <si>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</si>
  <si>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</si>
  <si>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</si>
  <si>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</si>
  <si>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</si>
  <si>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</si>
  <si>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</si>
  <si>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</si>
  <si>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</si>
  <si>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</si>
  <si>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</si>
  <si>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</si>
  <si>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</si>
  <si>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</si>
  <si>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</si>
  <si>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</si>
  <si>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</si>
  <si>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</si>
  <si>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</si>
  <si>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</si>
  <si>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</si>
  <si>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</si>
  <si>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</si>
  <si>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</si>
  <si>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</si>
  <si>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</si>
  <si>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</si>
  <si>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</si>
  <si>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</si>
  <si>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</si>
  <si>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</si>
  <si>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</si>
  <si>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</si>
  <si>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</si>
  <si>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</si>
  <si>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</si>
  <si>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Ханты-Мансийский автономный округ - Югра</t>
  </si>
  <si>
    <t>Ямало-Ненецкий автономный округ</t>
  </si>
  <si>
    <t>Тюменская область</t>
  </si>
  <si>
    <t>Челябинская область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</si>
  <si>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</si>
  <si>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</si>
  <si>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</si>
  <si>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</si>
  <si>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</si>
  <si>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</si>
  <si>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</si>
  <si>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</si>
  <si>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</si>
  <si>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</si>
  <si>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</si>
  <si>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</si>
  <si>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</si>
  <si>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</si>
  <si>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</si>
  <si>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</si>
  <si>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</si>
  <si>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</si>
  <si>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</si>
  <si>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</si>
  <si>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</si>
  <si>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Неформальная занятость в 2015-2018 годах в разрезе субъектов Российской Федерации (поданным Росстата)</t>
  </si>
  <si>
    <t>2015 год</t>
  </si>
  <si>
    <t>2016 год</t>
  </si>
  <si>
    <t>2017 год</t>
  </si>
  <si>
    <t>2018 год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</si>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</sst>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#,##0.0;[Red]\-#,##0.0;&quot;...&quot;"/>
    <numFmt numFmtId="167" formatCode="#,##0;[Red]\-#,##0;&quot;...&quot;"/>
  </numFmts>
  <fonts count="11" x14ac:knownFonts="1">
    <font>
      <sz val="8"/>
      <name val="Tahoma"/>
      <charset val="204"/>
    </font>
    <font>
      <sz val="11"/>
      <color theme="1"/>
      <name val="Calibri"/>
      <family val="2"/>
      <charset val="204"/>
      <scheme val="minor"/>
    </font>
    <font>
      <sz val="8"/>
      <name val="Tahoma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7" fillId="0" borderId="0">
      <alignment horizontal="center" vertical="top" wrapText="1"/>
    </xf>
    <xf numFmtId="166" fontId="8" fillId="0" borderId="0" applyFont="0">
      <alignment vertical="top"/>
    </xf>
    <xf numFmtId="166" fontId="9" fillId="0" borderId="0" applyFont="0">
      <alignment vertical="top"/>
    </xf>
    <xf numFmtId="0" fontId="10" fillId="0" borderId="0"/>
    <xf numFmtId="166" fontId="8" fillId="0" borderId="0" applyFont="0">
      <alignment vertical="top"/>
    </xf>
    <xf numFmtId="167" fontId="8" fillId="0" borderId="0" applyFont="0">
      <alignment vertical="top"/>
    </xf>
  </cellStyleXfs>
  <cellXfs count="17">
    <xf numFmtId="0" fontId="0" fillId="0" borderId="0" xfId="0"/>
    <xf numFmtId="0" fontId="3" fillId="0" borderId="0" xfId="0" applyFont="1" applyAlignment="1">
      <alignment horizontal="left" wrapText="1"/>
    </xf>
    <xf numFmtId="164" fontId="3" fillId="0" borderId="0" xfId="0" applyNumberFormat="1" applyFont="1"/>
    <xf numFmtId="0" fontId="3" fillId="0" borderId="0" xfId="0" applyFont="1"/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 indent="1"/>
    </xf>
    <xf numFmtId="165" fontId="5" fillId="0" borderId="1" xfId="1" applyNumberFormat="1" applyFont="1" applyBorder="1" applyAlignment="1">
      <alignment horizontal="right" indent="1"/>
    </xf>
    <xf numFmtId="0" fontId="6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 indent="1"/>
    </xf>
    <xf numFmtId="165" fontId="3" fillId="0" borderId="1" xfId="1" applyNumberFormat="1" applyFont="1" applyBorder="1" applyAlignment="1">
      <alignment horizontal="right" indent="1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top" wrapText="1"/>
    </xf>
  </cellXfs>
  <cellStyles count="9">
    <cellStyle name="Normal" xfId="2"/>
    <cellStyle name="Заголовок" xfId="3"/>
    <cellStyle name="Месяцев" xfId="4"/>
    <cellStyle name="Миллион человек" xfId="5"/>
    <cellStyle name="Обычный" xfId="0" builtinId="0"/>
    <cellStyle name="Обычный 2" xfId="6"/>
    <cellStyle name="Процентный" xfId="1" builtinId="5"/>
    <cellStyle name="Проценты" xfId="7"/>
    <cellStyle name="Тысяч человек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7.87.19\uis2007\dxls\tr_zan\god2001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khonov\&#1084;&#1086;&#1080;%20&#1076;&#1086;&#1082;&#1091;&#1084;&#1077;&#1085;&#1090;\Projekts\Lab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-1"/>
      <sheetName val="Табл1-2"/>
      <sheetName val="Табл1-3"/>
      <sheetName val="Табл1-4"/>
      <sheetName val="Табл2-20"/>
      <sheetName val="Табл2-21"/>
      <sheetName val="Табл2-23"/>
      <sheetName val="Табл2-24"/>
      <sheetName val="Табл2-29"/>
      <sheetName val="Табл2-30"/>
      <sheetName val="Табл2-44"/>
      <sheetName val="Табл2-57"/>
      <sheetName val="Табл3-3"/>
      <sheetName val="Табл3-4"/>
      <sheetName val="Табл3-23"/>
      <sheetName val="Табл3-25"/>
      <sheetName val="Табл4-1"/>
      <sheetName val="Табл4-21"/>
      <sheetName val="Табл4-27"/>
      <sheetName val="Табл4-31"/>
      <sheetName val="Табл4-32"/>
      <sheetName val="Табл4-36"/>
      <sheetName val="Табл4-37"/>
      <sheetName val="Табл4-51"/>
      <sheetName val="Табл5-13"/>
      <sheetName val="Табл6-1"/>
      <sheetName val="Табл6-9"/>
      <sheetName val="Табл6-15"/>
      <sheetName val="Табл6-18"/>
      <sheetName val="Табл6-22"/>
      <sheetName val="Табл6-23"/>
      <sheetName val="Таб.7-1"/>
      <sheetName val="Таб.7-18"/>
      <sheetName val="таб.2.47."/>
      <sheetName val="Лист9"/>
      <sheetName val="Лист10"/>
      <sheetName val="Лист11"/>
      <sheetName val="Лист12"/>
      <sheetName val="Лист13"/>
      <sheetName val="Лист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ая"/>
      <sheetName val="Справка"/>
      <sheetName val="Контроль"/>
      <sheetName val="Ошибки"/>
      <sheetName val="Протокол"/>
      <sheetName val="Период"/>
      <sheetName val="Log"/>
      <sheetName val="Табл1"/>
      <sheetName val="Табл2"/>
      <sheetName val="Табл3"/>
      <sheetName val="Табл4"/>
      <sheetName val="Табл5"/>
      <sheetName val="Табл6"/>
      <sheetName val="Табл7"/>
      <sheetName val="Табл8"/>
      <sheetName val="Табл9"/>
      <sheetName val="Табл10"/>
      <sheetName val="Табл11"/>
      <sheetName val="Табл12"/>
      <sheetName val="Табл13"/>
      <sheetName val="Табл14"/>
      <sheetName val="Табл15"/>
      <sheetName val="Табл16"/>
      <sheetName val="Табл17"/>
      <sheetName val="Табл18"/>
      <sheetName val="Табл19"/>
      <sheetName val="Табл20"/>
      <sheetName val="Табл21"/>
      <sheetName val="Табл22"/>
      <sheetName val="Табл23"/>
      <sheetName val="Табл24"/>
      <sheetName val="Табл25"/>
      <sheetName val="Табл26"/>
      <sheetName val="Табл27"/>
      <sheetName val="Табл28"/>
      <sheetName val="Табл29"/>
      <sheetName val="Табл30"/>
      <sheetName val="Табл31"/>
      <sheetName val="Табл32"/>
      <sheetName val="Табл33"/>
      <sheetName val="Табл34"/>
      <sheetName val="Табл35"/>
      <sheetName val="Табл36"/>
      <sheetName val="Табл37"/>
      <sheetName val="Табл38"/>
      <sheetName val="Табл39"/>
      <sheetName val="Табл40"/>
      <sheetName val="Табл41"/>
      <sheetName val="Табл42"/>
      <sheetName val="Табл43"/>
      <sheetName val="Табл44"/>
      <sheetName val="Табл45"/>
      <sheetName val="Табл46"/>
      <sheetName val="Табл47"/>
      <sheetName val="Табл48"/>
      <sheetName val="Табл49"/>
      <sheetName val="Табл50"/>
      <sheetName val="Табл51"/>
      <sheetName val="Табл52"/>
      <sheetName val="Табл53"/>
      <sheetName val="Табл54"/>
      <sheetName val="Табл55"/>
      <sheetName val="Табл56"/>
      <sheetName val="Табл57"/>
      <sheetName val="Табл58"/>
      <sheetName val="Табл59"/>
      <sheetName val="Табл60"/>
      <sheetName val="Табл61"/>
      <sheetName val="Табл62"/>
      <sheetName val="Табл63"/>
      <sheetName val="Табл64"/>
      <sheetName val="Табл65"/>
      <sheetName val="Табл66"/>
      <sheetName val="График1"/>
      <sheetName val="График2"/>
      <sheetName val="График3"/>
      <sheetName val="График4"/>
      <sheetName val="График5"/>
      <sheetName val="График6"/>
      <sheetName val="График7"/>
      <sheetName val="Схема1"/>
      <sheetName val="Карт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7">
          <cell r="O7" t="str">
            <v/>
          </cell>
        </row>
        <row r="8">
          <cell r="O8" t="str">
            <v/>
          </cell>
        </row>
        <row r="9">
          <cell r="O9" t="str">
            <v/>
          </cell>
        </row>
        <row r="10">
          <cell r="O10" t="str">
            <v/>
          </cell>
        </row>
        <row r="11">
          <cell r="O11" t="str">
            <v/>
          </cell>
        </row>
        <row r="17">
          <cell r="O17" t="str">
            <v/>
          </cell>
        </row>
        <row r="18">
          <cell r="O18" t="str">
            <v/>
          </cell>
        </row>
        <row r="19">
          <cell r="O19" t="str">
            <v/>
          </cell>
        </row>
        <row r="20">
          <cell r="O20" t="str">
            <v/>
          </cell>
        </row>
        <row r="21">
          <cell r="O21" t="str">
            <v/>
          </cell>
        </row>
        <row r="27">
          <cell r="O27" t="str">
            <v/>
          </cell>
        </row>
        <row r="28">
          <cell r="O28" t="str">
            <v/>
          </cell>
        </row>
        <row r="29">
          <cell r="O29" t="str">
            <v/>
          </cell>
        </row>
        <row r="30">
          <cell r="O30" t="str">
            <v/>
          </cell>
        </row>
        <row r="31">
          <cell r="O31" t="str">
            <v/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7">
          <cell r="A7" t="str">
            <v>Всего</v>
          </cell>
        </row>
        <row r="8">
          <cell r="A8" t="str">
            <v>1995 март</v>
          </cell>
          <cell r="B8">
            <v>100</v>
          </cell>
          <cell r="C8">
            <v>2.3246077355103969</v>
          </cell>
          <cell r="D8">
            <v>10.273682966982486</v>
          </cell>
          <cell r="E8">
            <v>11.490585061173071</v>
          </cell>
          <cell r="F8">
            <v>15.121768239793477</v>
          </cell>
          <cell r="G8">
            <v>16.729957590959625</v>
          </cell>
          <cell r="H8">
            <v>15.403057922096016</v>
          </cell>
          <cell r="I8">
            <v>11.487959480540809</v>
          </cell>
          <cell r="J8">
            <v>7.2813509459853245</v>
          </cell>
          <cell r="K8">
            <v>6.9794459438793286</v>
          </cell>
          <cell r="L8">
            <v>2.9075841130794648</v>
          </cell>
          <cell r="M8" t="str">
            <v/>
          </cell>
        </row>
        <row r="9">
          <cell r="A9" t="str">
            <v>1995 октябрь</v>
          </cell>
          <cell r="B9">
            <v>100</v>
          </cell>
          <cell r="C9">
            <v>2.8798585167015722</v>
          </cell>
          <cell r="D9">
            <v>10.611720633764669</v>
          </cell>
          <cell r="E9">
            <v>11.477151827705557</v>
          </cell>
          <cell r="F9">
            <v>13.454813132067937</v>
          </cell>
          <cell r="G9">
            <v>16.625708178519353</v>
          </cell>
          <cell r="H9">
            <v>15.79038864876544</v>
          </cell>
          <cell r="I9">
            <v>13.460894111161549</v>
          </cell>
          <cell r="J9">
            <v>5.9840866113657185</v>
          </cell>
          <cell r="K9">
            <v>6.7302092856117985</v>
          </cell>
          <cell r="L9">
            <v>2.9851690543364047</v>
          </cell>
          <cell r="M9" t="str">
            <v/>
          </cell>
        </row>
        <row r="10">
          <cell r="A10" t="str">
            <v>1996 март</v>
          </cell>
          <cell r="B10">
            <v>100</v>
          </cell>
          <cell r="C10">
            <v>2.3639137488123874</v>
          </cell>
          <cell r="D10">
            <v>10.449418306211587</v>
          </cell>
          <cell r="E10">
            <v>11.714346613123446</v>
          </cell>
          <cell r="F10">
            <v>13.551141433109178</v>
          </cell>
          <cell r="G10">
            <v>16.807342800858187</v>
          </cell>
          <cell r="H10">
            <v>15.99490243595462</v>
          </cell>
          <cell r="I10">
            <v>13.5701420736505</v>
          </cell>
          <cell r="J10">
            <v>6.0762481393140568</v>
          </cell>
          <cell r="K10">
            <v>6.6671785915094475</v>
          </cell>
          <cell r="L10">
            <v>2.8053658574565907</v>
          </cell>
          <cell r="M10" t="str">
            <v/>
          </cell>
        </row>
        <row r="11">
          <cell r="A11" t="str">
            <v>1997 октябрь</v>
          </cell>
          <cell r="B11">
            <v>100</v>
          </cell>
          <cell r="C11">
            <v>1.7487928550389944</v>
          </cell>
          <cell r="D11">
            <v>10.014112665941298</v>
          </cell>
          <cell r="E11">
            <v>11.732461282318315</v>
          </cell>
          <cell r="F11">
            <v>13.668308124400017</v>
          </cell>
          <cell r="G11">
            <v>16.9238602481099</v>
          </cell>
          <cell r="H11">
            <v>16.183408219315076</v>
          </cell>
          <cell r="I11">
            <v>13.85969984301733</v>
          </cell>
          <cell r="J11">
            <v>6.4107217028531212</v>
          </cell>
          <cell r="K11">
            <v>6.7109367958463775</v>
          </cell>
          <cell r="L11">
            <v>2.7476982631595668</v>
          </cell>
          <cell r="M11" t="str">
            <v/>
          </cell>
        </row>
        <row r="12">
          <cell r="A12" t="str">
            <v>1998 октябрь</v>
          </cell>
          <cell r="B12">
            <v>100</v>
          </cell>
          <cell r="C12">
            <v>1.4467536232526683</v>
          </cell>
          <cell r="D12">
            <v>9.5086053333844003</v>
          </cell>
          <cell r="E12">
            <v>11.839224331116029</v>
          </cell>
          <cell r="F12">
            <v>13.793517926422021</v>
          </cell>
          <cell r="G12">
            <v>17.252743893774763</v>
          </cell>
          <cell r="H12">
            <v>16.402475282540905</v>
          </cell>
          <cell r="I12">
            <v>14.047675272207817</v>
          </cell>
          <cell r="J12">
            <v>6.480551388687755</v>
          </cell>
          <cell r="K12">
            <v>6.6617262432078883</v>
          </cell>
          <cell r="L12">
            <v>2.5667267054057525</v>
          </cell>
          <cell r="M12" t="str">
            <v/>
          </cell>
        </row>
        <row r="13">
          <cell r="A13" t="str">
            <v>1999 февраль</v>
          </cell>
          <cell r="B13">
            <v>100</v>
          </cell>
          <cell r="C13">
            <v>1.8895649599332576</v>
          </cell>
          <cell r="D13">
            <v>9.5662350555821405</v>
          </cell>
          <cell r="E13">
            <v>11.631900638182962</v>
          </cell>
          <cell r="F13">
            <v>13.817511246832813</v>
          </cell>
          <cell r="G13">
            <v>16.872394647484988</v>
          </cell>
          <cell r="H13">
            <v>16.378628866596454</v>
          </cell>
          <cell r="I13">
            <v>13.673213776816402</v>
          </cell>
          <cell r="J13">
            <v>6.4282757307996414</v>
          </cell>
          <cell r="K13">
            <v>6.7312264906550476</v>
          </cell>
          <cell r="L13">
            <v>3.0110485871162944</v>
          </cell>
          <cell r="M13" t="str">
            <v/>
          </cell>
        </row>
        <row r="14">
          <cell r="A14" t="str">
            <v>1999 май</v>
          </cell>
          <cell r="B14">
            <v>100</v>
          </cell>
          <cell r="C14">
            <v>1.9579123170109483</v>
          </cell>
          <cell r="D14">
            <v>9.5624514055305507</v>
          </cell>
          <cell r="E14">
            <v>11.587345819616719</v>
          </cell>
          <cell r="F14">
            <v>13.691583968578724</v>
          </cell>
          <cell r="G14">
            <v>16.855749179306276</v>
          </cell>
          <cell r="H14">
            <v>16.266282976263174</v>
          </cell>
          <cell r="I14">
            <v>13.80514596324859</v>
          </cell>
          <cell r="J14">
            <v>6.4298527494657796</v>
          </cell>
          <cell r="K14">
            <v>6.812478620745213</v>
          </cell>
          <cell r="L14">
            <v>3.0311970002340254</v>
          </cell>
          <cell r="M14" t="str">
            <v/>
          </cell>
        </row>
        <row r="15">
          <cell r="A15" t="str">
            <v>1999 август</v>
          </cell>
          <cell r="B15">
            <v>100</v>
          </cell>
          <cell r="C15">
            <v>2.1117574522923586</v>
          </cell>
          <cell r="D15">
            <v>9.8721579689262704</v>
          </cell>
          <cell r="E15">
            <v>11.857007814954219</v>
          </cell>
          <cell r="F15">
            <v>13.500509329026903</v>
          </cell>
          <cell r="G15">
            <v>16.657340963411571</v>
          </cell>
          <cell r="H15">
            <v>15.900002014076637</v>
          </cell>
          <cell r="I15">
            <v>13.61975795826956</v>
          </cell>
          <cell r="J15">
            <v>6.3342681478834875</v>
          </cell>
          <cell r="K15">
            <v>6.7976368482018765</v>
          </cell>
          <cell r="L15">
            <v>3.3495615029571164</v>
          </cell>
          <cell r="M15" t="str">
            <v/>
          </cell>
        </row>
        <row r="16">
          <cell r="A16" t="str">
            <v>Мужчины</v>
          </cell>
        </row>
        <row r="17">
          <cell r="A17" t="str">
            <v>1995 март</v>
          </cell>
          <cell r="B17">
            <v>100</v>
          </cell>
          <cell r="C17">
            <v>2.536713127562721</v>
          </cell>
          <cell r="D17">
            <v>10.724896086633894</v>
          </cell>
          <cell r="E17">
            <v>11.877751464575914</v>
          </cell>
          <cell r="F17">
            <v>15.038711379765148</v>
          </cell>
          <cell r="G17">
            <v>16.160852397879331</v>
          </cell>
          <cell r="H17">
            <v>14.420519301474632</v>
          </cell>
          <cell r="I17">
            <v>10.681942327428533</v>
          </cell>
          <cell r="J17">
            <v>6.821411256586269</v>
          </cell>
          <cell r="K17">
            <v>8.5519416997450204</v>
          </cell>
          <cell r="L17">
            <v>3.1852609583485365</v>
          </cell>
          <cell r="M17" t="str">
            <v/>
          </cell>
        </row>
        <row r="18">
          <cell r="A18" t="str">
            <v>1995 октябрь</v>
          </cell>
          <cell r="B18">
            <v>100</v>
          </cell>
          <cell r="C18">
            <v>3.119498605842101</v>
          </cell>
          <cell r="D18">
            <v>11.003612279784502</v>
          </cell>
          <cell r="E18">
            <v>11.962570224674693</v>
          </cell>
          <cell r="F18">
            <v>13.418335817621893</v>
          </cell>
          <cell r="G18">
            <v>16.063796737727969</v>
          </cell>
          <cell r="H18">
            <v>14.756041343313763</v>
          </cell>
          <cell r="I18">
            <v>12.476489761753971</v>
          </cell>
          <cell r="J18">
            <v>5.6496959043723383</v>
          </cell>
          <cell r="K18">
            <v>8.2706485963693392</v>
          </cell>
          <cell r="L18">
            <v>3.2793107285394316</v>
          </cell>
          <cell r="M18" t="str">
            <v/>
          </cell>
        </row>
        <row r="19">
          <cell r="A19" t="str">
            <v>1996 март</v>
          </cell>
          <cell r="B19">
            <v>100</v>
          </cell>
          <cell r="C19">
            <v>2.4394686557071465</v>
          </cell>
          <cell r="D19">
            <v>10.956283072170567</v>
          </cell>
          <cell r="E19">
            <v>12.289464057415627</v>
          </cell>
          <cell r="F19">
            <v>13.519618445946142</v>
          </cell>
          <cell r="G19">
            <v>16.20694581917942</v>
          </cell>
          <cell r="H19">
            <v>14.934445904308662</v>
          </cell>
          <cell r="I19">
            <v>12.616770081175453</v>
          </cell>
          <cell r="J19">
            <v>5.7202578800723165</v>
          </cell>
          <cell r="K19">
            <v>8.2002592458135357</v>
          </cell>
          <cell r="L19">
            <v>3.1164868382111304</v>
          </cell>
          <cell r="M19" t="str">
            <v/>
          </cell>
        </row>
        <row r="20">
          <cell r="A20" t="str">
            <v>1997 октябрь</v>
          </cell>
          <cell r="B20">
            <v>100</v>
          </cell>
          <cell r="C20">
            <v>1.6963466630468922</v>
          </cell>
          <cell r="D20">
            <v>10.538487964284229</v>
          </cell>
          <cell r="E20">
            <v>12.506400139626187</v>
          </cell>
          <cell r="F20">
            <v>13.79483312774148</v>
          </cell>
          <cell r="G20">
            <v>16.437152120468362</v>
          </cell>
          <cell r="H20">
            <v>15.165022330227618</v>
          </cell>
          <cell r="I20">
            <v>12.754823489981829</v>
          </cell>
          <cell r="J20">
            <v>5.9531504302352785</v>
          </cell>
          <cell r="K20">
            <v>8.2060478639453862</v>
          </cell>
          <cell r="L20">
            <v>2.9477358704427385</v>
          </cell>
          <cell r="M20" t="str">
            <v/>
          </cell>
        </row>
        <row r="21">
          <cell r="A21" t="str">
            <v>1998 октябрь</v>
          </cell>
          <cell r="B21">
            <v>100</v>
          </cell>
          <cell r="C21">
            <v>1.39453306592131</v>
          </cell>
          <cell r="D21">
            <v>10.022783525162186</v>
          </cell>
          <cell r="E21">
            <v>12.659595609888623</v>
          </cell>
          <cell r="F21">
            <v>13.94447626926209</v>
          </cell>
          <cell r="G21">
            <v>16.68139440537</v>
          </cell>
          <cell r="H21">
            <v>15.341922006804451</v>
          </cell>
          <cell r="I21">
            <v>12.908774098716224</v>
          </cell>
          <cell r="J21">
            <v>6.0236205807647361</v>
          </cell>
          <cell r="K21">
            <v>8.1468135083458968</v>
          </cell>
          <cell r="L21">
            <v>2.876086929764484</v>
          </cell>
          <cell r="M21" t="str">
            <v/>
          </cell>
        </row>
        <row r="22">
          <cell r="A22" t="str">
            <v>1999 февраль</v>
          </cell>
          <cell r="B22">
            <v>100</v>
          </cell>
          <cell r="C22">
            <v>2.1896510623499661</v>
          </cell>
          <cell r="D22">
            <v>10.437564600463554</v>
          </cell>
          <cell r="E22">
            <v>12.309597962849958</v>
          </cell>
          <cell r="F22">
            <v>13.919076064129861</v>
          </cell>
          <cell r="G22">
            <v>16.262634023386077</v>
          </cell>
          <cell r="H22">
            <v>15.341689889145149</v>
          </cell>
          <cell r="I22">
            <v>12.569754624567578</v>
          </cell>
          <cell r="J22">
            <v>5.8504959251606854</v>
          </cell>
          <cell r="K22">
            <v>7.869345763087491</v>
          </cell>
          <cell r="L22">
            <v>3.2501900848596779</v>
          </cell>
          <cell r="M22" t="str">
            <v/>
          </cell>
        </row>
        <row r="23">
          <cell r="A23" t="str">
            <v>1999 май</v>
          </cell>
          <cell r="B23">
            <v>100</v>
          </cell>
          <cell r="C23">
            <v>2.1670982504500933</v>
          </cell>
          <cell r="D23">
            <v>10.254951727415653</v>
          </cell>
          <cell r="E23">
            <v>12.200272807982445</v>
          </cell>
          <cell r="F23">
            <v>13.931026072587871</v>
          </cell>
          <cell r="G23">
            <v>16.230651724167526</v>
          </cell>
          <cell r="H23">
            <v>15.197389659652462</v>
          </cell>
          <cell r="I23">
            <v>12.635129994096344</v>
          </cell>
          <cell r="J23">
            <v>6.076052583324608</v>
          </cell>
          <cell r="K23">
            <v>8.1452842647959383</v>
          </cell>
          <cell r="L23">
            <v>3.1621429155270593</v>
          </cell>
          <cell r="M23" t="str">
            <v/>
          </cell>
        </row>
        <row r="24">
          <cell r="A24" t="str">
            <v>1999 август</v>
          </cell>
          <cell r="B24">
            <v>100</v>
          </cell>
          <cell r="C24">
            <v>2.4529746586473378</v>
          </cell>
          <cell r="D24">
            <v>10.492804278893033</v>
          </cell>
          <cell r="E24">
            <v>12.298449013506628</v>
          </cell>
          <cell r="F24">
            <v>13.796152700468385</v>
          </cell>
          <cell r="G24">
            <v>16.153818525765839</v>
          </cell>
          <cell r="H24">
            <v>14.990492035641324</v>
          </cell>
          <cell r="I24">
            <v>12.651195824395483</v>
          </cell>
          <cell r="J24">
            <v>5.8699509739450573</v>
          </cell>
          <cell r="K24">
            <v>7.7567020283752663</v>
          </cell>
          <cell r="L24">
            <v>3.5374599603616455</v>
          </cell>
          <cell r="M24" t="str">
            <v/>
          </cell>
        </row>
        <row r="25">
          <cell r="A25" t="str">
            <v>Женщины</v>
          </cell>
        </row>
        <row r="26">
          <cell r="A26" t="str">
            <v>1995 март</v>
          </cell>
          <cell r="B26">
            <v>100</v>
          </cell>
          <cell r="C26">
            <v>2.0882336644570287</v>
          </cell>
          <cell r="D26">
            <v>9.7708429355589423</v>
          </cell>
          <cell r="E26">
            <v>11.059119844462106</v>
          </cell>
          <cell r="F26">
            <v>15.214328301298007</v>
          </cell>
          <cell r="G26">
            <v>17.364178673433646</v>
          </cell>
          <cell r="H26">
            <v>16.49801666631382</v>
          </cell>
          <cell r="I26">
            <v>12.386199520440385</v>
          </cell>
          <cell r="J26">
            <v>7.7939160239888912</v>
          </cell>
          <cell r="K26">
            <v>5.2270283370868356</v>
          </cell>
          <cell r="L26">
            <v>2.5981360329603369</v>
          </cell>
          <cell r="M26" t="str">
            <v/>
          </cell>
        </row>
        <row r="27">
          <cell r="A27" t="str">
            <v>1995 октябрь</v>
          </cell>
          <cell r="B27">
            <v>100</v>
          </cell>
          <cell r="C27">
            <v>2.6142994554810093</v>
          </cell>
          <cell r="D27">
            <v>10.177442804915342</v>
          </cell>
          <cell r="E27">
            <v>10.939231589649223</v>
          </cell>
          <cell r="F27">
            <v>13.495235756741799</v>
          </cell>
          <cell r="G27">
            <v>17.248394788430222</v>
          </cell>
          <cell r="H27">
            <v>16.936608800814746</v>
          </cell>
          <cell r="I27">
            <v>14.551769581237075</v>
          </cell>
          <cell r="J27">
            <v>6.35464431958777</v>
          </cell>
          <cell r="K27">
            <v>5.0231592728231078</v>
          </cell>
          <cell r="L27">
            <v>2.6592136303197065</v>
          </cell>
          <cell r="M27" t="str">
            <v/>
          </cell>
        </row>
        <row r="28">
          <cell r="A28" t="str">
            <v>1996 март</v>
          </cell>
          <cell r="B28">
            <v>100</v>
          </cell>
          <cell r="C28">
            <v>2.280141633030996</v>
          </cell>
          <cell r="D28">
            <v>9.8874278862039482</v>
          </cell>
          <cell r="E28">
            <v>11.076680482474229</v>
          </cell>
          <cell r="F28">
            <v>13.586092800782435</v>
          </cell>
          <cell r="G28">
            <v>17.473037823605686</v>
          </cell>
          <cell r="H28">
            <v>17.170692215881417</v>
          </cell>
          <cell r="I28">
            <v>14.627201002299588</v>
          </cell>
          <cell r="J28">
            <v>6.4709552263836772</v>
          </cell>
          <cell r="K28">
            <v>4.9673629825316743</v>
          </cell>
          <cell r="L28">
            <v>2.4604079468063511</v>
          </cell>
          <cell r="M28" t="str">
            <v/>
          </cell>
        </row>
        <row r="29">
          <cell r="A29" t="str">
            <v>1997 октябрь</v>
          </cell>
          <cell r="B29">
            <v>100</v>
          </cell>
          <cell r="C29">
            <v>1.8069266060585956</v>
          </cell>
          <cell r="D29">
            <v>9.4328711710528346</v>
          </cell>
          <cell r="E29">
            <v>10.874592157293845</v>
          </cell>
          <cell r="F29">
            <v>13.52806204050675</v>
          </cell>
          <cell r="G29">
            <v>17.463349733176617</v>
          </cell>
          <cell r="H29">
            <v>17.312233582403408</v>
          </cell>
          <cell r="I29">
            <v>15.084395180754772</v>
          </cell>
          <cell r="J29">
            <v>6.917914569021427</v>
          </cell>
          <cell r="K29">
            <v>5.0536875032265103</v>
          </cell>
          <cell r="L29">
            <v>2.525967456505239</v>
          </cell>
          <cell r="M29" t="str">
            <v/>
          </cell>
        </row>
        <row r="30">
          <cell r="A30" t="str">
            <v>1998 октябрь</v>
          </cell>
          <cell r="B30">
            <v>100</v>
          </cell>
          <cell r="C30">
            <v>1.5049102429138133</v>
          </cell>
          <cell r="D30">
            <v>8.9359790140685877</v>
          </cell>
          <cell r="E30">
            <v>10.92559906783575</v>
          </cell>
          <cell r="F30">
            <v>13.625399710572289</v>
          </cell>
          <cell r="G30">
            <v>17.889040336953332</v>
          </cell>
          <cell r="H30">
            <v>17.583584727543879</v>
          </cell>
          <cell r="I30">
            <v>15.31603864792018</v>
          </cell>
          <cell r="J30">
            <v>6.9894228478569875</v>
          </cell>
          <cell r="K30">
            <v>5.0078247979550632</v>
          </cell>
          <cell r="L30">
            <v>2.2222006063801194</v>
          </cell>
          <cell r="M30" t="str">
            <v/>
          </cell>
        </row>
        <row r="31">
          <cell r="A31" t="str">
            <v>1999 февраль</v>
          </cell>
          <cell r="B31">
            <v>100</v>
          </cell>
          <cell r="C31">
            <v>1.5598405814157092</v>
          </cell>
          <cell r="D31">
            <v>8.6088478578536307</v>
          </cell>
          <cell r="E31">
            <v>10.887269922534104</v>
          </cell>
          <cell r="F31">
            <v>13.705915288230191</v>
          </cell>
          <cell r="G31">
            <v>17.542378832711588</v>
          </cell>
          <cell r="H31">
            <v>17.517982062720062</v>
          </cell>
          <cell r="I31">
            <v>14.8856570731391</v>
          </cell>
          <cell r="J31">
            <v>7.0631204830226206</v>
          </cell>
          <cell r="K31">
            <v>5.4806998359400394</v>
          </cell>
          <cell r="L31">
            <v>2.7482880624329544</v>
          </cell>
          <cell r="M31" t="str">
            <v/>
          </cell>
        </row>
        <row r="32">
          <cell r="A32" t="str">
            <v>1999 май</v>
          </cell>
          <cell r="B32">
            <v>100</v>
          </cell>
          <cell r="C32">
            <v>1.7275831102263068</v>
          </cell>
          <cell r="D32">
            <v>8.7999572587417259</v>
          </cell>
          <cell r="E32">
            <v>10.912467806902511</v>
          </cell>
          <cell r="F32">
            <v>13.42794047697026</v>
          </cell>
          <cell r="G32">
            <v>17.544027777384624</v>
          </cell>
          <cell r="H32">
            <v>17.443213689073136</v>
          </cell>
          <cell r="I32">
            <v>15.09342020650022</v>
          </cell>
          <cell r="J32">
            <v>6.8194129378007053</v>
          </cell>
          <cell r="K32">
            <v>5.3449608878590178</v>
          </cell>
          <cell r="L32">
            <v>2.8870158485414934</v>
          </cell>
          <cell r="M32" t="str">
            <v/>
          </cell>
        </row>
        <row r="33">
          <cell r="A33" t="str">
            <v>1999 август</v>
          </cell>
          <cell r="B33">
            <v>100</v>
          </cell>
          <cell r="C33">
            <v>1.7367053044573446</v>
          </cell>
          <cell r="D33">
            <v>9.1899686558916063</v>
          </cell>
          <cell r="E33">
            <v>11.371793509882794</v>
          </cell>
          <cell r="F33">
            <v>13.175550096645877</v>
          </cell>
          <cell r="G33">
            <v>17.210792454734342</v>
          </cell>
          <cell r="H33">
            <v>16.899698584286142</v>
          </cell>
          <cell r="I33">
            <v>14.684362268531757</v>
          </cell>
          <cell r="J33">
            <v>6.8446267995545442</v>
          </cell>
          <cell r="K33">
            <v>5.7434712052079027</v>
          </cell>
          <cell r="L33">
            <v>3.1430311208076875</v>
          </cell>
          <cell r="M33" t="str">
            <v/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abSelected="1" workbookViewId="0">
      <selection activeCell="A2" sqref="A2:K2"/>
    </sheetView>
  </sheetViews>
  <sheetFormatPr defaultRowHeight="18.75" x14ac:dyDescent="0.3"/>
  <cols>
    <col min="1" max="1" width="39.5" style="1" customWidth="1"/>
    <col min="2" max="3" width="14.83203125" style="2" bestFit="1" customWidth="1"/>
    <col min="4" max="4" width="14.33203125" style="2" bestFit="1" customWidth="1"/>
    <col min="5" max="5" width="17" style="2" customWidth="1"/>
    <col min="6" max="6" width="14.83203125" style="2" bestFit="1" customWidth="1"/>
    <col min="7" max="7" width="14.33203125" style="3" bestFit="1" customWidth="1"/>
    <col min="8" max="8" width="17" style="3" bestFit="1" customWidth="1"/>
    <col min="9" max="9" width="14.83203125" style="2" bestFit="1" customWidth="1"/>
    <col min="10" max="10" width="14.33203125" style="3" bestFit="1" customWidth="1"/>
    <col min="11" max="11" width="17" style="3" bestFit="1" customWidth="1"/>
    <col min="12" max="16384" width="9.33203125" style="3"/>
  </cols>
  <sheetData>
    <row r="1" spans="1:11" x14ac:dyDescent="0.3">
      <c r="J1" s="13" t="s">
        <v>96</v>
      </c>
      <c r="K1" s="13"/>
    </row>
    <row r="2" spans="1:11" x14ac:dyDescent="0.3">
      <c r="A2" s="14" t="s">
        <v>91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4" spans="1:11" ht="18.75" customHeight="1" x14ac:dyDescent="0.3">
      <c r="A4" s="15"/>
      <c r="B4" s="16" t="s">
        <v>0</v>
      </c>
      <c r="C4" s="16"/>
      <c r="D4" s="16"/>
      <c r="E4" s="16"/>
      <c r="F4" s="16"/>
      <c r="G4" s="16"/>
      <c r="H4" s="16"/>
      <c r="I4" s="16"/>
      <c r="J4" s="16"/>
      <c r="K4" s="16"/>
    </row>
    <row r="5" spans="1:11" x14ac:dyDescent="0.3">
      <c r="A5" s="15"/>
      <c r="B5" s="4" t="s">
        <v>92</v>
      </c>
      <c r="C5" s="4" t="s">
        <v>93</v>
      </c>
      <c r="D5" s="4" t="s">
        <v>1</v>
      </c>
      <c r="E5" s="4" t="s">
        <v>2</v>
      </c>
      <c r="F5" s="4" t="s">
        <v>94</v>
      </c>
      <c r="G5" s="4" t="s">
        <v>1</v>
      </c>
      <c r="H5" s="4" t="s">
        <v>2</v>
      </c>
      <c r="I5" s="4" t="s">
        <v>95</v>
      </c>
      <c r="J5" s="4" t="s">
        <v>1</v>
      </c>
      <c r="K5" s="4" t="s">
        <v>2</v>
      </c>
    </row>
    <row r="6" spans="1:11" x14ac:dyDescent="0.3">
      <c r="A6" s="5" t="s">
        <v>3</v>
      </c>
      <c r="B6" s="6">
        <v>14826.982613082981</v>
      </c>
      <c r="C6" s="6">
        <v>15369.861667576224</v>
      </c>
      <c r="D6" s="7">
        <f>C6/B6</f>
        <v>1.0366142639173408</v>
      </c>
      <c r="E6" s="6">
        <f>C6-B6</f>
        <v>542.87905449324353</v>
      </c>
      <c r="F6" s="6">
        <v>14252.983025403608</v>
      </c>
      <c r="G6" s="7">
        <f>F6/C6</f>
        <v>0.92733320140878372</v>
      </c>
      <c r="H6" s="6">
        <f>F6-C6</f>
        <v>-1116.8786421726163</v>
      </c>
      <c r="I6" s="6">
        <v>14581.40111790943</v>
      </c>
      <c r="J6" s="7">
        <f>I6/F6</f>
        <v>1.0230420601722792</v>
      </c>
      <c r="K6" s="6">
        <f>I6-F6</f>
        <v>328.41809250582264</v>
      </c>
    </row>
    <row r="7" spans="1:11" x14ac:dyDescent="0.3">
      <c r="A7" s="8" t="s">
        <v>4</v>
      </c>
      <c r="B7" s="9">
        <v>156.88933292533349</v>
      </c>
      <c r="C7" s="9">
        <v>154.16984614816661</v>
      </c>
      <c r="D7" s="10">
        <f t="shared" ref="D7:D70" si="0">C7/B7</f>
        <v>0.9826662098279102</v>
      </c>
      <c r="E7" s="9">
        <f t="shared" ref="E7:E70" si="1">C7-B7</f>
        <v>-2.7194867771668783</v>
      </c>
      <c r="F7" s="9">
        <v>139.9972330081666</v>
      </c>
      <c r="G7" s="10">
        <f t="shared" ref="G7:G70" si="2">F7/C7</f>
        <v>0.90807143229306164</v>
      </c>
      <c r="H7" s="9">
        <f t="shared" ref="H7:H70" si="3">F7-C7</f>
        <v>-14.17261314000001</v>
      </c>
      <c r="I7" s="9">
        <v>163.04112141566679</v>
      </c>
      <c r="J7" s="10">
        <f t="shared" ref="J7:J27" si="4">I7/F7</f>
        <v>1.1646024561510866</v>
      </c>
      <c r="K7" s="9">
        <f t="shared" ref="K7:K27" si="5">I7-F7</f>
        <v>23.043888407500191</v>
      </c>
    </row>
    <row r="8" spans="1:11" x14ac:dyDescent="0.3">
      <c r="A8" s="8" t="s">
        <v>5</v>
      </c>
      <c r="B8" s="9">
        <v>120.37686943233335</v>
      </c>
      <c r="C8" s="9">
        <v>128.2440202009997</v>
      </c>
      <c r="D8" s="10">
        <f t="shared" si="0"/>
        <v>1.0653543392992841</v>
      </c>
      <c r="E8" s="9">
        <f t="shared" si="1"/>
        <v>7.8671507686663489</v>
      </c>
      <c r="F8" s="9">
        <v>122.71292573683354</v>
      </c>
      <c r="G8" s="10">
        <f t="shared" si="2"/>
        <v>0.95687054682551942</v>
      </c>
      <c r="H8" s="9">
        <f t="shared" si="3"/>
        <v>-5.5310944641661592</v>
      </c>
      <c r="I8" s="9">
        <v>114.35616839366647</v>
      </c>
      <c r="J8" s="10">
        <f t="shared" si="4"/>
        <v>0.93189994213740179</v>
      </c>
      <c r="K8" s="9">
        <f t="shared" si="5"/>
        <v>-8.3567573431670752</v>
      </c>
    </row>
    <row r="9" spans="1:11" x14ac:dyDescent="0.3">
      <c r="A9" s="8" t="s">
        <v>6</v>
      </c>
      <c r="B9" s="9">
        <v>145.47381703433322</v>
      </c>
      <c r="C9" s="9">
        <v>138.66959318041683</v>
      </c>
      <c r="D9" s="10">
        <f t="shared" si="0"/>
        <v>0.95322715803689584</v>
      </c>
      <c r="E9" s="9">
        <f t="shared" si="1"/>
        <v>-6.8042238539163975</v>
      </c>
      <c r="F9" s="9">
        <v>114.82107559383323</v>
      </c>
      <c r="G9" s="10">
        <f t="shared" si="2"/>
        <v>0.8280191277726231</v>
      </c>
      <c r="H9" s="9">
        <f t="shared" si="3"/>
        <v>-23.848517586583597</v>
      </c>
      <c r="I9" s="9">
        <v>122.51437973608341</v>
      </c>
      <c r="J9" s="10">
        <f t="shared" si="4"/>
        <v>1.0670025437617776</v>
      </c>
      <c r="K9" s="9">
        <f t="shared" si="5"/>
        <v>7.6933041422501844</v>
      </c>
    </row>
    <row r="10" spans="1:11" x14ac:dyDescent="0.3">
      <c r="A10" s="8" t="s">
        <v>7</v>
      </c>
      <c r="B10" s="9">
        <v>253.95553266716698</v>
      </c>
      <c r="C10" s="9">
        <v>238.17032174050019</v>
      </c>
      <c r="D10" s="10">
        <f t="shared" si="0"/>
        <v>0.93784261850536321</v>
      </c>
      <c r="E10" s="9">
        <f t="shared" si="1"/>
        <v>-15.785210926666792</v>
      </c>
      <c r="F10" s="9">
        <v>223.40379521733314</v>
      </c>
      <c r="G10" s="10">
        <f t="shared" si="2"/>
        <v>0.93800014033966839</v>
      </c>
      <c r="H10" s="9">
        <f t="shared" si="3"/>
        <v>-14.766526523167045</v>
      </c>
      <c r="I10" s="9">
        <v>232.19802466141579</v>
      </c>
      <c r="J10" s="10">
        <f t="shared" si="4"/>
        <v>1.0393647271548248</v>
      </c>
      <c r="K10" s="9">
        <f t="shared" si="5"/>
        <v>8.7942294440826458</v>
      </c>
    </row>
    <row r="11" spans="1:11" x14ac:dyDescent="0.3">
      <c r="A11" s="8" t="s">
        <v>8</v>
      </c>
      <c r="B11" s="9">
        <v>150.27554987983356</v>
      </c>
      <c r="C11" s="9">
        <v>133.84194414216665</v>
      </c>
      <c r="D11" s="10">
        <f t="shared" si="0"/>
        <v>0.89064351618870874</v>
      </c>
      <c r="E11" s="9">
        <f t="shared" si="1"/>
        <v>-16.433605737666909</v>
      </c>
      <c r="F11" s="9">
        <v>157.81865649558284</v>
      </c>
      <c r="G11" s="10">
        <f t="shared" si="2"/>
        <v>1.179141991003569</v>
      </c>
      <c r="H11" s="9">
        <f t="shared" si="3"/>
        <v>23.97671235341619</v>
      </c>
      <c r="I11" s="9">
        <v>157.8438116704165</v>
      </c>
      <c r="J11" s="10">
        <f t="shared" si="4"/>
        <v>1.0001593929095092</v>
      </c>
      <c r="K11" s="9">
        <f t="shared" si="5"/>
        <v>2.5155174833656702E-2</v>
      </c>
    </row>
    <row r="12" spans="1:11" x14ac:dyDescent="0.3">
      <c r="A12" s="8" t="s">
        <v>9</v>
      </c>
      <c r="B12" s="9">
        <v>73.624702293583326</v>
      </c>
      <c r="C12" s="9">
        <v>72.193687371166504</v>
      </c>
      <c r="D12" s="10">
        <f t="shared" si="0"/>
        <v>0.9805633859582813</v>
      </c>
      <c r="E12" s="9">
        <f t="shared" si="1"/>
        <v>-1.4310149224168214</v>
      </c>
      <c r="F12" s="9">
        <v>70.675619179999941</v>
      </c>
      <c r="G12" s="10">
        <f t="shared" si="2"/>
        <v>0.97897228626982602</v>
      </c>
      <c r="H12" s="9">
        <f t="shared" si="3"/>
        <v>-1.518068191166563</v>
      </c>
      <c r="I12" s="9">
        <v>71.360258356166696</v>
      </c>
      <c r="J12" s="10">
        <f t="shared" si="4"/>
        <v>1.0096870630085757</v>
      </c>
      <c r="K12" s="9">
        <f t="shared" si="5"/>
        <v>0.68463917616675474</v>
      </c>
    </row>
    <row r="13" spans="1:11" x14ac:dyDescent="0.3">
      <c r="A13" s="8" t="s">
        <v>10</v>
      </c>
      <c r="B13" s="9">
        <v>78.422732898499973</v>
      </c>
      <c r="C13" s="9">
        <v>83.983663590749714</v>
      </c>
      <c r="D13" s="10">
        <f t="shared" si="0"/>
        <v>1.0709096774202842</v>
      </c>
      <c r="E13" s="9">
        <f t="shared" si="1"/>
        <v>5.560930692249741</v>
      </c>
      <c r="F13" s="9">
        <v>74.823472735749874</v>
      </c>
      <c r="G13" s="10">
        <f t="shared" si="2"/>
        <v>0.89092889660497288</v>
      </c>
      <c r="H13" s="9">
        <f t="shared" si="3"/>
        <v>-9.1601908549998399</v>
      </c>
      <c r="I13" s="9">
        <v>73.796156891416715</v>
      </c>
      <c r="J13" s="10">
        <f t="shared" si="4"/>
        <v>0.98627013947934128</v>
      </c>
      <c r="K13" s="9">
        <f t="shared" si="5"/>
        <v>-1.0273158443331596</v>
      </c>
    </row>
    <row r="14" spans="1:11" x14ac:dyDescent="0.3">
      <c r="A14" s="8" t="s">
        <v>11</v>
      </c>
      <c r="B14" s="9">
        <v>123.38480698124997</v>
      </c>
      <c r="C14" s="9">
        <v>106.24961582874998</v>
      </c>
      <c r="D14" s="10">
        <f t="shared" si="0"/>
        <v>0.8611239781320571</v>
      </c>
      <c r="E14" s="9">
        <f t="shared" si="1"/>
        <v>-17.135191152499985</v>
      </c>
      <c r="F14" s="9">
        <v>112.35662317075011</v>
      </c>
      <c r="G14" s="10">
        <f t="shared" si="2"/>
        <v>1.0574779239846215</v>
      </c>
      <c r="H14" s="9">
        <f t="shared" si="3"/>
        <v>6.1070073420001307</v>
      </c>
      <c r="I14" s="9">
        <v>117.24516287900011</v>
      </c>
      <c r="J14" s="10">
        <f t="shared" si="4"/>
        <v>1.043509136980922</v>
      </c>
      <c r="K14" s="9">
        <f t="shared" si="5"/>
        <v>4.8885397082499935</v>
      </c>
    </row>
    <row r="15" spans="1:11" x14ac:dyDescent="0.3">
      <c r="A15" s="8" t="s">
        <v>12</v>
      </c>
      <c r="B15" s="9">
        <v>94.581771670916694</v>
      </c>
      <c r="C15" s="9">
        <v>106.91419312299998</v>
      </c>
      <c r="D15" s="10">
        <f t="shared" si="0"/>
        <v>1.1303889875841207</v>
      </c>
      <c r="E15" s="9">
        <f t="shared" si="1"/>
        <v>12.332421452083281</v>
      </c>
      <c r="F15" s="9">
        <v>160.20229910933341</v>
      </c>
      <c r="G15" s="10">
        <f t="shared" si="2"/>
        <v>1.498419381279227</v>
      </c>
      <c r="H15" s="9">
        <f t="shared" si="3"/>
        <v>53.288105986333434</v>
      </c>
      <c r="I15" s="9">
        <v>138.57202990300016</v>
      </c>
      <c r="J15" s="10">
        <f t="shared" si="4"/>
        <v>0.8649815306859534</v>
      </c>
      <c r="K15" s="9">
        <f t="shared" si="5"/>
        <v>-21.630269206333253</v>
      </c>
    </row>
    <row r="16" spans="1:11" x14ac:dyDescent="0.3">
      <c r="A16" s="8" t="s">
        <v>13</v>
      </c>
      <c r="B16" s="9">
        <v>387.15619101883499</v>
      </c>
      <c r="C16" s="9">
        <v>400.77858119791711</v>
      </c>
      <c r="D16" s="10">
        <f t="shared" si="0"/>
        <v>1.0351857738429382</v>
      </c>
      <c r="E16" s="9">
        <f t="shared" si="1"/>
        <v>13.622390179082117</v>
      </c>
      <c r="F16" s="9">
        <v>392.75677414033191</v>
      </c>
      <c r="G16" s="10">
        <f t="shared" si="2"/>
        <v>0.97998444169943355</v>
      </c>
      <c r="H16" s="9">
        <f t="shared" si="3"/>
        <v>-8.0218070575851925</v>
      </c>
      <c r="I16" s="9">
        <v>453.39592964416448</v>
      </c>
      <c r="J16" s="10">
        <f t="shared" si="4"/>
        <v>1.1543936591203547</v>
      </c>
      <c r="K16" s="9">
        <f t="shared" si="5"/>
        <v>60.639155503832569</v>
      </c>
    </row>
    <row r="17" spans="1:11" x14ac:dyDescent="0.3">
      <c r="A17" s="8" t="s">
        <v>14</v>
      </c>
      <c r="B17" s="9">
        <v>77.102955337916697</v>
      </c>
      <c r="C17" s="9">
        <v>74.041394358916762</v>
      </c>
      <c r="D17" s="10">
        <f t="shared" si="0"/>
        <v>0.96029255992092488</v>
      </c>
      <c r="E17" s="9">
        <f t="shared" si="1"/>
        <v>-3.0615609789999354</v>
      </c>
      <c r="F17" s="9">
        <v>63.048923648916684</v>
      </c>
      <c r="G17" s="10">
        <f t="shared" si="2"/>
        <v>0.85153614670310085</v>
      </c>
      <c r="H17" s="9">
        <f t="shared" si="3"/>
        <v>-10.992470710000077</v>
      </c>
      <c r="I17" s="9">
        <v>64.272790537749927</v>
      </c>
      <c r="J17" s="10">
        <f t="shared" si="4"/>
        <v>1.0194113843346202</v>
      </c>
      <c r="K17" s="9">
        <f t="shared" si="5"/>
        <v>1.2238668888332427</v>
      </c>
    </row>
    <row r="18" spans="1:11" x14ac:dyDescent="0.3">
      <c r="A18" s="8" t="s">
        <v>15</v>
      </c>
      <c r="B18" s="9">
        <v>100.13716223525014</v>
      </c>
      <c r="C18" s="9">
        <v>101.64588638916644</v>
      </c>
      <c r="D18" s="10">
        <f t="shared" si="0"/>
        <v>1.0150665758869009</v>
      </c>
      <c r="E18" s="9">
        <f t="shared" si="1"/>
        <v>1.5087241539162903</v>
      </c>
      <c r="F18" s="9">
        <v>105.97500117333317</v>
      </c>
      <c r="G18" s="10">
        <f t="shared" si="2"/>
        <v>1.0425901621595592</v>
      </c>
      <c r="H18" s="9">
        <f t="shared" si="3"/>
        <v>4.3291147841667339</v>
      </c>
      <c r="I18" s="9">
        <v>98.931502727500174</v>
      </c>
      <c r="J18" s="10">
        <f t="shared" si="4"/>
        <v>0.93353622677189108</v>
      </c>
      <c r="K18" s="9">
        <f t="shared" si="5"/>
        <v>-7.043498445832995</v>
      </c>
    </row>
    <row r="19" spans="1:11" x14ac:dyDescent="0.3">
      <c r="A19" s="8" t="s">
        <v>16</v>
      </c>
      <c r="B19" s="9">
        <v>105.99006653549981</v>
      </c>
      <c r="C19" s="9">
        <v>103.24984778349989</v>
      </c>
      <c r="D19" s="10">
        <f t="shared" si="0"/>
        <v>0.9741464569127134</v>
      </c>
      <c r="E19" s="9">
        <f t="shared" si="1"/>
        <v>-2.7402187519999188</v>
      </c>
      <c r="F19" s="9">
        <v>95.072373401500144</v>
      </c>
      <c r="G19" s="10">
        <f t="shared" si="2"/>
        <v>0.92079916283124474</v>
      </c>
      <c r="H19" s="9">
        <f t="shared" si="3"/>
        <v>-8.177474381999744</v>
      </c>
      <c r="I19" s="9">
        <v>92.373874844916628</v>
      </c>
      <c r="J19" s="10">
        <f t="shared" si="4"/>
        <v>0.9716163753986925</v>
      </c>
      <c r="K19" s="9">
        <f t="shared" si="5"/>
        <v>-2.698498556583516</v>
      </c>
    </row>
    <row r="20" spans="1:11" x14ac:dyDescent="0.3">
      <c r="A20" s="8" t="s">
        <v>17</v>
      </c>
      <c r="B20" s="9">
        <v>135.4118882309167</v>
      </c>
      <c r="C20" s="9">
        <v>128.24839282524968</v>
      </c>
      <c r="D20" s="10">
        <f t="shared" si="0"/>
        <v>0.9470984748883261</v>
      </c>
      <c r="E20" s="9">
        <f t="shared" si="1"/>
        <v>-7.163495405667021</v>
      </c>
      <c r="F20" s="9">
        <v>130.99887035366686</v>
      </c>
      <c r="G20" s="10">
        <f t="shared" si="2"/>
        <v>1.0214464873034703</v>
      </c>
      <c r="H20" s="9">
        <f t="shared" si="3"/>
        <v>2.7504775284171785</v>
      </c>
      <c r="I20" s="9">
        <v>138.85764079399976</v>
      </c>
      <c r="J20" s="10">
        <f t="shared" si="4"/>
        <v>1.0599911313671333</v>
      </c>
      <c r="K20" s="9">
        <f t="shared" si="5"/>
        <v>7.8587704403329042</v>
      </c>
    </row>
    <row r="21" spans="1:11" x14ac:dyDescent="0.3">
      <c r="A21" s="8" t="s">
        <v>18</v>
      </c>
      <c r="B21" s="9">
        <v>141.25622448174951</v>
      </c>
      <c r="C21" s="9">
        <v>145.42077849424984</v>
      </c>
      <c r="D21" s="10">
        <f t="shared" si="0"/>
        <v>1.0294822690311844</v>
      </c>
      <c r="E21" s="9">
        <f t="shared" si="1"/>
        <v>4.1645540125003322</v>
      </c>
      <c r="F21" s="9">
        <v>150.7658699236668</v>
      </c>
      <c r="G21" s="10">
        <f t="shared" si="2"/>
        <v>1.0367560364121438</v>
      </c>
      <c r="H21" s="9">
        <f t="shared" si="3"/>
        <v>5.3450914294169536</v>
      </c>
      <c r="I21" s="9">
        <v>153.43255711291678</v>
      </c>
      <c r="J21" s="10">
        <f t="shared" si="4"/>
        <v>1.0176876052292216</v>
      </c>
      <c r="K21" s="9">
        <f t="shared" si="5"/>
        <v>2.6666871892499842</v>
      </c>
    </row>
    <row r="22" spans="1:11" x14ac:dyDescent="0.3">
      <c r="A22" s="8" t="s">
        <v>19</v>
      </c>
      <c r="B22" s="9">
        <v>192.8625920731659</v>
      </c>
      <c r="C22" s="9">
        <v>164.79266609425002</v>
      </c>
      <c r="D22" s="10">
        <f t="shared" si="0"/>
        <v>0.8544563480290307</v>
      </c>
      <c r="E22" s="9">
        <f t="shared" si="1"/>
        <v>-28.069925978915876</v>
      </c>
      <c r="F22" s="9">
        <v>168.00022654366759</v>
      </c>
      <c r="G22" s="10">
        <f t="shared" si="2"/>
        <v>1.0194642184354434</v>
      </c>
      <c r="H22" s="9">
        <f t="shared" si="3"/>
        <v>3.2075604494175707</v>
      </c>
      <c r="I22" s="9">
        <v>148.31135399633305</v>
      </c>
      <c r="J22" s="10">
        <f t="shared" si="4"/>
        <v>0.88280448811051515</v>
      </c>
      <c r="K22" s="9">
        <f t="shared" si="5"/>
        <v>-19.68887254733454</v>
      </c>
    </row>
    <row r="23" spans="1:11" x14ac:dyDescent="0.3">
      <c r="A23" s="8" t="s">
        <v>20</v>
      </c>
      <c r="B23" s="9">
        <v>106.48603474066658</v>
      </c>
      <c r="C23" s="9">
        <v>109.14869364758353</v>
      </c>
      <c r="D23" s="10">
        <f t="shared" si="0"/>
        <v>1.0250047709392271</v>
      </c>
      <c r="E23" s="9">
        <f t="shared" si="1"/>
        <v>2.6626589069169455</v>
      </c>
      <c r="F23" s="9">
        <v>102.63061438774967</v>
      </c>
      <c r="G23" s="10">
        <f t="shared" si="2"/>
        <v>0.94028257194832532</v>
      </c>
      <c r="H23" s="9">
        <f t="shared" si="3"/>
        <v>-6.5180792598338542</v>
      </c>
      <c r="I23" s="9">
        <v>93.9751467661671</v>
      </c>
      <c r="J23" s="10">
        <f t="shared" si="4"/>
        <v>0.91566388184249514</v>
      </c>
      <c r="K23" s="9">
        <f t="shared" si="5"/>
        <v>-8.6554676215825737</v>
      </c>
    </row>
    <row r="24" spans="1:11" x14ac:dyDescent="0.3">
      <c r="A24" s="8" t="s">
        <v>21</v>
      </c>
      <c r="B24" s="9">
        <v>270.33052224233342</v>
      </c>
      <c r="C24" s="9">
        <v>293.21722949974992</v>
      </c>
      <c r="D24" s="10">
        <f t="shared" si="0"/>
        <v>1.0846619429710571</v>
      </c>
      <c r="E24" s="9">
        <f t="shared" si="1"/>
        <v>22.886707257416504</v>
      </c>
      <c r="F24" s="9">
        <v>254.12404940241657</v>
      </c>
      <c r="G24" s="10">
        <f t="shared" si="2"/>
        <v>0.86667502396080487</v>
      </c>
      <c r="H24" s="9">
        <f t="shared" si="3"/>
        <v>-39.093180097333345</v>
      </c>
      <c r="I24" s="9">
        <v>285.09938059241728</v>
      </c>
      <c r="J24" s="10">
        <f t="shared" si="4"/>
        <v>1.1218905934437944</v>
      </c>
      <c r="K24" s="9">
        <f t="shared" si="5"/>
        <v>30.975331190000702</v>
      </c>
    </row>
    <row r="25" spans="1:11" x14ac:dyDescent="0.3">
      <c r="A25" s="8" t="s">
        <v>22</v>
      </c>
      <c r="B25" s="9">
        <v>52.127483135249904</v>
      </c>
      <c r="C25" s="9">
        <v>53.514545596333399</v>
      </c>
      <c r="D25" s="10">
        <f t="shared" si="0"/>
        <v>1.0266090434000932</v>
      </c>
      <c r="E25" s="9">
        <f t="shared" si="1"/>
        <v>1.3870624610834952</v>
      </c>
      <c r="F25" s="9">
        <v>52.886906207583394</v>
      </c>
      <c r="G25" s="10">
        <f t="shared" si="2"/>
        <v>0.9882716113580714</v>
      </c>
      <c r="H25" s="9">
        <f t="shared" si="3"/>
        <v>-0.62763938875000491</v>
      </c>
      <c r="I25" s="9">
        <v>45.200522206916659</v>
      </c>
      <c r="J25" s="10">
        <f t="shared" si="4"/>
        <v>0.85466376175423564</v>
      </c>
      <c r="K25" s="9">
        <f t="shared" si="5"/>
        <v>-7.6863840006667346</v>
      </c>
    </row>
    <row r="26" spans="1:11" x14ac:dyDescent="0.3">
      <c r="A26" s="8" t="s">
        <v>23</v>
      </c>
      <c r="B26" s="9">
        <v>70.948929684916763</v>
      </c>
      <c r="C26" s="9">
        <v>73.050232803583299</v>
      </c>
      <c r="D26" s="10">
        <f t="shared" si="0"/>
        <v>1.0296171221750405</v>
      </c>
      <c r="E26" s="9">
        <f t="shared" si="1"/>
        <v>2.1013031186665359</v>
      </c>
      <c r="F26" s="9">
        <v>64.481094535833435</v>
      </c>
      <c r="G26" s="10">
        <f t="shared" si="2"/>
        <v>0.88269526408231347</v>
      </c>
      <c r="H26" s="9">
        <f t="shared" si="3"/>
        <v>-8.5691382677498638</v>
      </c>
      <c r="I26" s="9">
        <v>62.225752981083389</v>
      </c>
      <c r="J26" s="10">
        <f t="shared" si="4"/>
        <v>0.96502321229214394</v>
      </c>
      <c r="K26" s="9">
        <f t="shared" si="5"/>
        <v>-2.2553415547500464</v>
      </c>
    </row>
    <row r="27" spans="1:11" ht="37.5" x14ac:dyDescent="0.3">
      <c r="A27" s="8" t="s">
        <v>24</v>
      </c>
      <c r="B27" s="9">
        <v>136.10326428666704</v>
      </c>
      <c r="C27" s="9">
        <v>129.80452752716641</v>
      </c>
      <c r="D27" s="10">
        <f t="shared" si="0"/>
        <v>0.95372089866827925</v>
      </c>
      <c r="E27" s="9">
        <f t="shared" si="1"/>
        <v>-6.2987367595006276</v>
      </c>
      <c r="F27" s="9">
        <v>126.47510869649982</v>
      </c>
      <c r="G27" s="10">
        <f t="shared" si="2"/>
        <v>0.97435051847502163</v>
      </c>
      <c r="H27" s="9">
        <f t="shared" si="3"/>
        <v>-3.3294188306665973</v>
      </c>
      <c r="I27" s="9">
        <v>109.26737973516691</v>
      </c>
      <c r="J27" s="10">
        <f t="shared" si="4"/>
        <v>0.86394375036572613</v>
      </c>
      <c r="K27" s="9">
        <f t="shared" si="5"/>
        <v>-17.207728961332904</v>
      </c>
    </row>
    <row r="28" spans="1:11" x14ac:dyDescent="0.3">
      <c r="A28" s="8" t="s">
        <v>25</v>
      </c>
      <c r="B28" s="9"/>
      <c r="C28" s="9"/>
      <c r="D28" s="10"/>
      <c r="E28" s="9"/>
      <c r="F28" s="9"/>
      <c r="G28" s="10"/>
      <c r="H28" s="9"/>
      <c r="I28" s="9"/>
      <c r="J28" s="10"/>
      <c r="K28" s="9"/>
    </row>
    <row r="29" spans="1:11" x14ac:dyDescent="0.3">
      <c r="A29" s="8" t="s">
        <v>26</v>
      </c>
      <c r="B29" s="9">
        <v>2.0151136802499994</v>
      </c>
      <c r="C29" s="9">
        <v>1.8406856938333349</v>
      </c>
      <c r="D29" s="10">
        <f t="shared" si="0"/>
        <v>0.9134401259213204</v>
      </c>
      <c r="E29" s="9">
        <f t="shared" si="1"/>
        <v>-0.17442798641666446</v>
      </c>
      <c r="F29" s="9">
        <v>1.7941522424166669</v>
      </c>
      <c r="G29" s="10">
        <f t="shared" si="2"/>
        <v>0.97471950177449396</v>
      </c>
      <c r="H29" s="9">
        <f t="shared" si="3"/>
        <v>-4.6533451416667981E-2</v>
      </c>
      <c r="I29" s="9">
        <v>1.9376554050000019</v>
      </c>
      <c r="J29" s="10">
        <f t="shared" ref="J29:J92" si="6">I29/F29</f>
        <v>1.0799838270079247</v>
      </c>
      <c r="K29" s="9">
        <f t="shared" ref="K29:K92" si="7">I29-F29</f>
        <v>0.14350316258333495</v>
      </c>
    </row>
    <row r="30" spans="1:11" x14ac:dyDescent="0.3">
      <c r="A30" s="8" t="s">
        <v>27</v>
      </c>
      <c r="B30" s="9">
        <v>134.08815060641703</v>
      </c>
      <c r="C30" s="9">
        <v>127.96384183333308</v>
      </c>
      <c r="D30" s="10">
        <f t="shared" si="0"/>
        <v>0.95432624922197362</v>
      </c>
      <c r="E30" s="9">
        <f t="shared" si="1"/>
        <v>-6.1243087730839534</v>
      </c>
      <c r="F30" s="9">
        <v>124.68095645408314</v>
      </c>
      <c r="G30" s="10">
        <f t="shared" si="2"/>
        <v>0.9743452108641304</v>
      </c>
      <c r="H30" s="9">
        <f t="shared" si="3"/>
        <v>-3.2828853792499331</v>
      </c>
      <c r="I30" s="9">
        <v>107.32972433016691</v>
      </c>
      <c r="J30" s="10">
        <f t="shared" si="6"/>
        <v>0.86083494530853832</v>
      </c>
      <c r="K30" s="9">
        <f t="shared" si="7"/>
        <v>-17.351232123916233</v>
      </c>
    </row>
    <row r="31" spans="1:11" x14ac:dyDescent="0.3">
      <c r="A31" s="8" t="s">
        <v>28</v>
      </c>
      <c r="B31" s="9">
        <v>134.67042733366634</v>
      </c>
      <c r="C31" s="9">
        <v>152.96411588724982</v>
      </c>
      <c r="D31" s="10">
        <f t="shared" si="0"/>
        <v>1.1358404284873775</v>
      </c>
      <c r="E31" s="9">
        <f t="shared" si="1"/>
        <v>18.293688553583479</v>
      </c>
      <c r="F31" s="9">
        <v>131.62333399441664</v>
      </c>
      <c r="G31" s="10">
        <f t="shared" si="2"/>
        <v>0.86048504403108816</v>
      </c>
      <c r="H31" s="9">
        <f t="shared" si="3"/>
        <v>-21.340781892833178</v>
      </c>
      <c r="I31" s="9">
        <v>131.67551280575003</v>
      </c>
      <c r="J31" s="10">
        <f t="shared" si="6"/>
        <v>1.0003964252366955</v>
      </c>
      <c r="K31" s="9">
        <f t="shared" si="7"/>
        <v>5.2178811333391195E-2</v>
      </c>
    </row>
    <row r="32" spans="1:11" x14ac:dyDescent="0.3">
      <c r="A32" s="8" t="s">
        <v>29</v>
      </c>
      <c r="B32" s="9">
        <v>112.37914914066697</v>
      </c>
      <c r="C32" s="9">
        <v>145.20814880233328</v>
      </c>
      <c r="D32" s="10">
        <f t="shared" si="0"/>
        <v>1.2921271420250182</v>
      </c>
      <c r="E32" s="9">
        <f t="shared" si="1"/>
        <v>32.828999661666316</v>
      </c>
      <c r="F32" s="9">
        <v>96.986660181833045</v>
      </c>
      <c r="G32" s="10">
        <f t="shared" si="2"/>
        <v>0.66791472091457871</v>
      </c>
      <c r="H32" s="9">
        <f t="shared" si="3"/>
        <v>-48.221488620500239</v>
      </c>
      <c r="I32" s="9">
        <v>112.9038124435834</v>
      </c>
      <c r="J32" s="10">
        <f t="shared" si="6"/>
        <v>1.1641169232130324</v>
      </c>
      <c r="K32" s="9">
        <f t="shared" si="7"/>
        <v>15.91715226175036</v>
      </c>
    </row>
    <row r="33" spans="1:11" x14ac:dyDescent="0.3">
      <c r="A33" s="8" t="s">
        <v>30</v>
      </c>
      <c r="B33" s="9">
        <v>160.89672236458324</v>
      </c>
      <c r="C33" s="9">
        <v>173.07613122633336</v>
      </c>
      <c r="D33" s="10">
        <f t="shared" si="0"/>
        <v>1.0756970600939417</v>
      </c>
      <c r="E33" s="9">
        <f t="shared" si="1"/>
        <v>12.179408861750119</v>
      </c>
      <c r="F33" s="9">
        <v>166.69443200033336</v>
      </c>
      <c r="G33" s="10">
        <f t="shared" si="2"/>
        <v>0.96312779133215898</v>
      </c>
      <c r="H33" s="9">
        <f t="shared" si="3"/>
        <v>-6.381699225999995</v>
      </c>
      <c r="I33" s="9">
        <v>156.91847487416632</v>
      </c>
      <c r="J33" s="10">
        <f t="shared" si="6"/>
        <v>0.94135402719301686</v>
      </c>
      <c r="K33" s="9">
        <f t="shared" si="7"/>
        <v>-9.775957126167043</v>
      </c>
    </row>
    <row r="34" spans="1:11" x14ac:dyDescent="0.3">
      <c r="A34" s="8" t="s">
        <v>31</v>
      </c>
      <c r="B34" s="9">
        <v>43.797997334583329</v>
      </c>
      <c r="C34" s="9">
        <v>41.309319453583285</v>
      </c>
      <c r="D34" s="10">
        <f t="shared" si="0"/>
        <v>0.94317827223951722</v>
      </c>
      <c r="E34" s="9">
        <f t="shared" si="1"/>
        <v>-2.4886778810000436</v>
      </c>
      <c r="F34" s="9">
        <v>29.148459508916655</v>
      </c>
      <c r="G34" s="10">
        <f t="shared" si="2"/>
        <v>0.70561461419544724</v>
      </c>
      <c r="H34" s="9">
        <f t="shared" si="3"/>
        <v>-12.16085994466663</v>
      </c>
      <c r="I34" s="9">
        <v>35.638550326083333</v>
      </c>
      <c r="J34" s="10">
        <f t="shared" si="6"/>
        <v>1.2226563916759075</v>
      </c>
      <c r="K34" s="9">
        <f t="shared" si="7"/>
        <v>6.4900908171666778</v>
      </c>
    </row>
    <row r="35" spans="1:11" x14ac:dyDescent="0.3">
      <c r="A35" s="8" t="s">
        <v>32</v>
      </c>
      <c r="B35" s="9">
        <v>67.890802965416498</v>
      </c>
      <c r="C35" s="9">
        <v>71.090673450666728</v>
      </c>
      <c r="D35" s="10">
        <f t="shared" si="0"/>
        <v>1.0471326062659805</v>
      </c>
      <c r="E35" s="9">
        <f t="shared" si="1"/>
        <v>3.19987048525023</v>
      </c>
      <c r="F35" s="9">
        <v>56.101409251249983</v>
      </c>
      <c r="G35" s="10">
        <f t="shared" si="2"/>
        <v>0.78915287376172449</v>
      </c>
      <c r="H35" s="9">
        <f t="shared" si="3"/>
        <v>-14.989264199416745</v>
      </c>
      <c r="I35" s="9">
        <v>61.226340131999834</v>
      </c>
      <c r="J35" s="10">
        <f t="shared" si="6"/>
        <v>1.0913511968620586</v>
      </c>
      <c r="K35" s="9">
        <f t="shared" si="7"/>
        <v>5.1249308807498508</v>
      </c>
    </row>
    <row r="36" spans="1:11" x14ac:dyDescent="0.3">
      <c r="A36" s="8" t="s">
        <v>33</v>
      </c>
      <c r="B36" s="9">
        <v>63.637318747833355</v>
      </c>
      <c r="C36" s="9">
        <v>62.449503959500049</v>
      </c>
      <c r="D36" s="10">
        <f t="shared" si="0"/>
        <v>0.98133461918720855</v>
      </c>
      <c r="E36" s="9">
        <f t="shared" si="1"/>
        <v>-1.1878147883333057</v>
      </c>
      <c r="F36" s="9">
        <v>57.126675120916644</v>
      </c>
      <c r="G36" s="10">
        <f t="shared" si="2"/>
        <v>0.91476587480926375</v>
      </c>
      <c r="H36" s="9">
        <f t="shared" si="3"/>
        <v>-5.3228288385834048</v>
      </c>
      <c r="I36" s="9">
        <v>56.613236482333264</v>
      </c>
      <c r="J36" s="10">
        <f t="shared" si="6"/>
        <v>0.99101227863346475</v>
      </c>
      <c r="K36" s="9">
        <f t="shared" si="7"/>
        <v>-0.51343863858338068</v>
      </c>
    </row>
    <row r="37" spans="1:11" x14ac:dyDescent="0.3">
      <c r="A37" s="8" t="s">
        <v>34</v>
      </c>
      <c r="B37" s="9">
        <v>148.81339240666679</v>
      </c>
      <c r="C37" s="9">
        <v>403.80074436724669</v>
      </c>
      <c r="D37" s="10">
        <f t="shared" si="0"/>
        <v>2.71347046013015</v>
      </c>
      <c r="E37" s="9">
        <f t="shared" si="1"/>
        <v>254.9873519605799</v>
      </c>
      <c r="F37" s="9">
        <v>365.29404970091605</v>
      </c>
      <c r="G37" s="10">
        <f t="shared" si="2"/>
        <v>0.90463936680782897</v>
      </c>
      <c r="H37" s="9">
        <f t="shared" si="3"/>
        <v>-38.506694666330645</v>
      </c>
      <c r="I37" s="9">
        <v>314.59376779833281</v>
      </c>
      <c r="J37" s="10">
        <f t="shared" si="6"/>
        <v>0.86120693193854647</v>
      </c>
      <c r="K37" s="9">
        <f t="shared" si="7"/>
        <v>-50.700281902583242</v>
      </c>
    </row>
    <row r="38" spans="1:11" x14ac:dyDescent="0.3">
      <c r="A38" s="11" t="s">
        <v>35</v>
      </c>
      <c r="B38" s="9">
        <v>55.89868134441663</v>
      </c>
      <c r="C38" s="9">
        <v>60.569631432749937</v>
      </c>
      <c r="D38" s="10">
        <f t="shared" si="0"/>
        <v>1.0835610067356241</v>
      </c>
      <c r="E38" s="9">
        <f t="shared" si="1"/>
        <v>4.6709500883333064</v>
      </c>
      <c r="F38" s="9">
        <v>54.181620369666739</v>
      </c>
      <c r="G38" s="10">
        <f t="shared" si="2"/>
        <v>0.89453442406735184</v>
      </c>
      <c r="H38" s="9">
        <f t="shared" si="3"/>
        <v>-6.3880110630831979</v>
      </c>
      <c r="I38" s="9">
        <v>58.052208937916632</v>
      </c>
      <c r="J38" s="10">
        <f t="shared" si="6"/>
        <v>1.0714372981435754</v>
      </c>
      <c r="K38" s="9">
        <f t="shared" si="7"/>
        <v>3.8705885682498931</v>
      </c>
    </row>
    <row r="39" spans="1:11" x14ac:dyDescent="0.3">
      <c r="A39" s="11" t="s">
        <v>36</v>
      </c>
      <c r="B39" s="9">
        <v>37.25932687491661</v>
      </c>
      <c r="C39" s="9">
        <v>48.544470425999869</v>
      </c>
      <c r="D39" s="10">
        <f t="shared" si="0"/>
        <v>1.3028810367124626</v>
      </c>
      <c r="E39" s="9">
        <f t="shared" si="1"/>
        <v>11.285143551083259</v>
      </c>
      <c r="F39" s="9">
        <v>40.92853640083333</v>
      </c>
      <c r="G39" s="10">
        <f t="shared" si="2"/>
        <v>0.84311428349442807</v>
      </c>
      <c r="H39" s="9">
        <f t="shared" si="3"/>
        <v>-7.6159340251665384</v>
      </c>
      <c r="I39" s="9">
        <v>40.489058388333348</v>
      </c>
      <c r="J39" s="10">
        <f t="shared" si="6"/>
        <v>0.98926230813152083</v>
      </c>
      <c r="K39" s="9">
        <f t="shared" si="7"/>
        <v>-0.43947801249998264</v>
      </c>
    </row>
    <row r="40" spans="1:11" x14ac:dyDescent="0.3">
      <c r="A40" s="11" t="s">
        <v>37</v>
      </c>
      <c r="B40" s="9">
        <v>361.07629597783267</v>
      </c>
      <c r="C40" s="9">
        <v>293.66946918916534</v>
      </c>
      <c r="D40" s="10">
        <f t="shared" si="0"/>
        <v>0.81331694287457301</v>
      </c>
      <c r="E40" s="9">
        <f t="shared" si="1"/>
        <v>-67.406826788667331</v>
      </c>
      <c r="F40" s="9">
        <v>300.95142239199913</v>
      </c>
      <c r="G40" s="10">
        <f t="shared" si="2"/>
        <v>1.0247964258012234</v>
      </c>
      <c r="H40" s="9">
        <f t="shared" si="3"/>
        <v>7.2819532028337903</v>
      </c>
      <c r="I40" s="9">
        <v>322.42078195100117</v>
      </c>
      <c r="J40" s="10">
        <f t="shared" si="6"/>
        <v>1.0713382890446601</v>
      </c>
      <c r="K40" s="9">
        <f t="shared" si="7"/>
        <v>21.469359559002044</v>
      </c>
    </row>
    <row r="41" spans="1:11" x14ac:dyDescent="0.3">
      <c r="A41" s="11" t="s">
        <v>38</v>
      </c>
      <c r="B41" s="9">
        <v>729.43177495033774</v>
      </c>
      <c r="C41" s="9">
        <v>734.42938561774486</v>
      </c>
      <c r="D41" s="10">
        <f t="shared" si="0"/>
        <v>1.0068513750552577</v>
      </c>
      <c r="E41" s="9">
        <f t="shared" si="1"/>
        <v>4.9976106674071161</v>
      </c>
      <c r="F41" s="9">
        <v>768.61033842058998</v>
      </c>
      <c r="G41" s="10">
        <f t="shared" si="2"/>
        <v>1.0465408294823262</v>
      </c>
      <c r="H41" s="9">
        <f t="shared" si="3"/>
        <v>34.180952802845127</v>
      </c>
      <c r="I41" s="9">
        <v>863.90885185242087</v>
      </c>
      <c r="J41" s="10">
        <f t="shared" si="6"/>
        <v>1.1239880712867574</v>
      </c>
      <c r="K41" s="9">
        <f t="shared" si="7"/>
        <v>95.298513431830884</v>
      </c>
    </row>
    <row r="42" spans="1:11" x14ac:dyDescent="0.3">
      <c r="A42" s="11" t="s">
        <v>39</v>
      </c>
      <c r="B42" s="9">
        <v>124.01018924833322</v>
      </c>
      <c r="C42" s="9">
        <v>127.83109479383316</v>
      </c>
      <c r="D42" s="10">
        <f t="shared" si="0"/>
        <v>1.030811222599205</v>
      </c>
      <c r="E42" s="9">
        <f t="shared" si="1"/>
        <v>3.8209055454999401</v>
      </c>
      <c r="F42" s="9">
        <v>124.42441568108345</v>
      </c>
      <c r="G42" s="10">
        <f t="shared" si="2"/>
        <v>0.97335015304183992</v>
      </c>
      <c r="H42" s="9">
        <f t="shared" si="3"/>
        <v>-3.406679112749714</v>
      </c>
      <c r="I42" s="9">
        <v>147.7481381025834</v>
      </c>
      <c r="J42" s="10">
        <f t="shared" si="6"/>
        <v>1.1874529391504782</v>
      </c>
      <c r="K42" s="9">
        <f t="shared" si="7"/>
        <v>23.323722421499951</v>
      </c>
    </row>
    <row r="43" spans="1:11" x14ac:dyDescent="0.3">
      <c r="A43" s="11" t="s">
        <v>40</v>
      </c>
      <c r="B43" s="9">
        <v>278.04981857841557</v>
      </c>
      <c r="C43" s="9">
        <v>272.60600278283283</v>
      </c>
      <c r="D43" s="10">
        <f t="shared" si="0"/>
        <v>0.98042143734020282</v>
      </c>
      <c r="E43" s="9">
        <f t="shared" si="1"/>
        <v>-5.4438157955827364</v>
      </c>
      <c r="F43" s="9">
        <v>263.55403328508396</v>
      </c>
      <c r="G43" s="10">
        <f t="shared" si="2"/>
        <v>0.96679468021487414</v>
      </c>
      <c r="H43" s="9">
        <f t="shared" si="3"/>
        <v>-9.0519694977488712</v>
      </c>
      <c r="I43" s="9">
        <v>274.35404487241703</v>
      </c>
      <c r="J43" s="10">
        <f t="shared" si="6"/>
        <v>1.0409783582239882</v>
      </c>
      <c r="K43" s="9">
        <f t="shared" si="7"/>
        <v>10.800011587333074</v>
      </c>
    </row>
    <row r="44" spans="1:11" x14ac:dyDescent="0.3">
      <c r="A44" s="11" t="s">
        <v>41</v>
      </c>
      <c r="B44" s="9">
        <v>583.10124396641424</v>
      </c>
      <c r="C44" s="9">
        <v>623.19388079341923</v>
      </c>
      <c r="D44" s="10">
        <f t="shared" si="0"/>
        <v>1.068757590970453</v>
      </c>
      <c r="E44" s="9">
        <f t="shared" si="1"/>
        <v>40.092636827004981</v>
      </c>
      <c r="F44" s="9">
        <v>576.61492453307881</v>
      </c>
      <c r="G44" s="10">
        <f t="shared" si="2"/>
        <v>0.9252576803208683</v>
      </c>
      <c r="H44" s="9">
        <f t="shared" si="3"/>
        <v>-46.578956260340419</v>
      </c>
      <c r="I44" s="9">
        <v>583.27258567258559</v>
      </c>
      <c r="J44" s="10">
        <f t="shared" si="6"/>
        <v>1.0115461131098851</v>
      </c>
      <c r="K44" s="9">
        <f t="shared" si="7"/>
        <v>6.6576611395067857</v>
      </c>
    </row>
    <row r="45" spans="1:11" x14ac:dyDescent="0.3">
      <c r="A45" s="11" t="s">
        <v>42</v>
      </c>
      <c r="B45" s="9">
        <v>51.004293572916708</v>
      </c>
      <c r="C45" s="9">
        <v>51.556118683749958</v>
      </c>
      <c r="D45" s="10">
        <f t="shared" si="0"/>
        <v>1.0108191893697018</v>
      </c>
      <c r="E45" s="9">
        <f t="shared" si="1"/>
        <v>0.55182511083324925</v>
      </c>
      <c r="F45" s="9">
        <v>62.772562295250147</v>
      </c>
      <c r="G45" s="10">
        <f t="shared" si="2"/>
        <v>1.2175579523412712</v>
      </c>
      <c r="H45" s="9">
        <f t="shared" si="3"/>
        <v>11.216443611500189</v>
      </c>
      <c r="I45" s="9">
        <v>71.413134774749906</v>
      </c>
      <c r="J45" s="10">
        <f t="shared" si="6"/>
        <v>1.1376488733860968</v>
      </c>
      <c r="K45" s="9">
        <f t="shared" si="7"/>
        <v>8.6405724794997596</v>
      </c>
    </row>
    <row r="46" spans="1:11" x14ac:dyDescent="0.3">
      <c r="A46" s="8" t="s">
        <v>43</v>
      </c>
      <c r="B46" s="9">
        <v>655.44489384658164</v>
      </c>
      <c r="C46" s="9">
        <v>661.9488906644998</v>
      </c>
      <c r="D46" s="10">
        <f t="shared" si="0"/>
        <v>1.0099230261444994</v>
      </c>
      <c r="E46" s="9">
        <f t="shared" si="1"/>
        <v>6.5039968179181642</v>
      </c>
      <c r="F46" s="9">
        <v>669.49287913608032</v>
      </c>
      <c r="G46" s="10">
        <f t="shared" si="2"/>
        <v>1.0113966328488102</v>
      </c>
      <c r="H46" s="9">
        <f t="shared" si="3"/>
        <v>7.5439884715805192</v>
      </c>
      <c r="I46" s="9">
        <v>637.5479442155829</v>
      </c>
      <c r="J46" s="10">
        <f t="shared" si="6"/>
        <v>0.95228487723167499</v>
      </c>
      <c r="K46" s="9">
        <f t="shared" si="7"/>
        <v>-31.944934920497417</v>
      </c>
    </row>
    <row r="47" spans="1:11" x14ac:dyDescent="0.3">
      <c r="A47" s="8" t="s">
        <v>44</v>
      </c>
      <c r="B47" s="9">
        <v>79.012621820833246</v>
      </c>
      <c r="C47" s="9">
        <v>80.812214958666758</v>
      </c>
      <c r="D47" s="10">
        <f t="shared" si="0"/>
        <v>1.0227760210503356</v>
      </c>
      <c r="E47" s="9">
        <f t="shared" si="1"/>
        <v>1.7995931378335115</v>
      </c>
      <c r="F47" s="9">
        <v>90.279809380500083</v>
      </c>
      <c r="G47" s="10">
        <f t="shared" si="2"/>
        <v>1.1171554872821607</v>
      </c>
      <c r="H47" s="9">
        <f t="shared" si="3"/>
        <v>9.4675944218333257</v>
      </c>
      <c r="I47" s="9">
        <v>90.754211647250258</v>
      </c>
      <c r="J47" s="10">
        <f t="shared" si="6"/>
        <v>1.0052547991627976</v>
      </c>
      <c r="K47" s="9">
        <f t="shared" si="7"/>
        <v>0.47440226675017527</v>
      </c>
    </row>
    <row r="48" spans="1:11" ht="37.5" x14ac:dyDescent="0.3">
      <c r="A48" s="8" t="s">
        <v>45</v>
      </c>
      <c r="B48" s="9">
        <v>180.46636210474946</v>
      </c>
      <c r="C48" s="9">
        <v>195.02896685741715</v>
      </c>
      <c r="D48" s="10">
        <f t="shared" si="0"/>
        <v>1.0806942888570834</v>
      </c>
      <c r="E48" s="9">
        <f t="shared" si="1"/>
        <v>14.562604752667681</v>
      </c>
      <c r="F48" s="9">
        <v>171.20204738666627</v>
      </c>
      <c r="G48" s="10">
        <f t="shared" si="2"/>
        <v>0.87782881766394016</v>
      </c>
      <c r="H48" s="9">
        <f t="shared" si="3"/>
        <v>-23.82691947075088</v>
      </c>
      <c r="I48" s="9">
        <v>195.02151171075056</v>
      </c>
      <c r="J48" s="10">
        <f t="shared" si="6"/>
        <v>1.1391307212015236</v>
      </c>
      <c r="K48" s="9">
        <f t="shared" si="7"/>
        <v>23.819464324084294</v>
      </c>
    </row>
    <row r="49" spans="1:11" ht="37.5" x14ac:dyDescent="0.3">
      <c r="A49" s="8" t="s">
        <v>46</v>
      </c>
      <c r="B49" s="9">
        <v>62.551349327833329</v>
      </c>
      <c r="C49" s="9">
        <v>59.756428270250034</v>
      </c>
      <c r="D49" s="10">
        <f t="shared" si="0"/>
        <v>0.95531797335122159</v>
      </c>
      <c r="E49" s="9">
        <f t="shared" si="1"/>
        <v>-2.794921057583295</v>
      </c>
      <c r="F49" s="9">
        <v>53.185341469250126</v>
      </c>
      <c r="G49" s="10">
        <f t="shared" si="2"/>
        <v>0.89003548252111064</v>
      </c>
      <c r="H49" s="9">
        <f t="shared" si="3"/>
        <v>-6.5710868009999075</v>
      </c>
      <c r="I49" s="9">
        <v>58.386069478166604</v>
      </c>
      <c r="J49" s="10">
        <f t="shared" si="6"/>
        <v>1.0977849885935838</v>
      </c>
      <c r="K49" s="9">
        <f t="shared" si="7"/>
        <v>5.200728008916478</v>
      </c>
    </row>
    <row r="50" spans="1:11" ht="37.5" x14ac:dyDescent="0.3">
      <c r="A50" s="8" t="s">
        <v>47</v>
      </c>
      <c r="B50" s="9">
        <v>120.77299349549989</v>
      </c>
      <c r="C50" s="9">
        <v>100.09968110316663</v>
      </c>
      <c r="D50" s="10">
        <f t="shared" si="0"/>
        <v>0.82882503948944874</v>
      </c>
      <c r="E50" s="9">
        <f t="shared" si="1"/>
        <v>-20.673312392333258</v>
      </c>
      <c r="F50" s="9">
        <v>109.16493535775012</v>
      </c>
      <c r="G50" s="10">
        <f t="shared" si="2"/>
        <v>1.0905622690769663</v>
      </c>
      <c r="H50" s="9">
        <f t="shared" si="3"/>
        <v>9.0652542545834933</v>
      </c>
      <c r="I50" s="9">
        <v>106.30141713416675</v>
      </c>
      <c r="J50" s="10">
        <f t="shared" si="6"/>
        <v>0.97376888270762785</v>
      </c>
      <c r="K50" s="9">
        <f t="shared" si="7"/>
        <v>-2.8635182235833696</v>
      </c>
    </row>
    <row r="51" spans="1:11" x14ac:dyDescent="0.3">
      <c r="A51" s="8" t="s">
        <v>48</v>
      </c>
      <c r="B51" s="9">
        <v>322.53742301108275</v>
      </c>
      <c r="C51" s="9">
        <v>330.98466601216535</v>
      </c>
      <c r="D51" s="10">
        <f t="shared" si="0"/>
        <v>1.0261899624614794</v>
      </c>
      <c r="E51" s="9">
        <f t="shared" si="1"/>
        <v>8.4472430010825974</v>
      </c>
      <c r="F51" s="9">
        <v>341.15300938749891</v>
      </c>
      <c r="G51" s="10">
        <f t="shared" si="2"/>
        <v>1.0307214938318618</v>
      </c>
      <c r="H51" s="9">
        <f t="shared" si="3"/>
        <v>10.168343375333563</v>
      </c>
      <c r="I51" s="9">
        <v>347.87045092399967</v>
      </c>
      <c r="J51" s="10">
        <f t="shared" si="6"/>
        <v>1.0196904068018076</v>
      </c>
      <c r="K51" s="9">
        <f t="shared" si="7"/>
        <v>6.7174415365007576</v>
      </c>
    </row>
    <row r="52" spans="1:11" x14ac:dyDescent="0.3">
      <c r="A52" s="8" t="s">
        <v>49</v>
      </c>
      <c r="B52" s="9">
        <v>401.84450378916574</v>
      </c>
      <c r="C52" s="9">
        <v>376.6873657103344</v>
      </c>
      <c r="D52" s="10">
        <f t="shared" si="0"/>
        <v>0.93739583883414157</v>
      </c>
      <c r="E52" s="9">
        <f t="shared" si="1"/>
        <v>-25.157138078831338</v>
      </c>
      <c r="F52" s="9">
        <v>388.6812755336648</v>
      </c>
      <c r="G52" s="10">
        <f t="shared" si="2"/>
        <v>1.0318404887318506</v>
      </c>
      <c r="H52" s="9">
        <f t="shared" si="3"/>
        <v>11.993909823330398</v>
      </c>
      <c r="I52" s="9">
        <v>458.31543461600188</v>
      </c>
      <c r="J52" s="10">
        <f t="shared" si="6"/>
        <v>1.1791549103741321</v>
      </c>
      <c r="K52" s="9">
        <f t="shared" si="7"/>
        <v>69.634159082337078</v>
      </c>
    </row>
    <row r="53" spans="1:11" x14ac:dyDescent="0.3">
      <c r="A53" s="8" t="s">
        <v>50</v>
      </c>
      <c r="B53" s="9">
        <v>521.33046358091485</v>
      </c>
      <c r="C53" s="9">
        <v>538.36123001358101</v>
      </c>
      <c r="D53" s="10">
        <f t="shared" si="0"/>
        <v>1.0326678903735746</v>
      </c>
      <c r="E53" s="9">
        <f t="shared" si="1"/>
        <v>17.030766432666155</v>
      </c>
      <c r="F53" s="9">
        <v>454.31322386824814</v>
      </c>
      <c r="G53" s="10">
        <f t="shared" si="2"/>
        <v>0.84388176291369899</v>
      </c>
      <c r="H53" s="9">
        <f t="shared" si="3"/>
        <v>-84.048006145332863</v>
      </c>
      <c r="I53" s="9">
        <v>447.20960031699781</v>
      </c>
      <c r="J53" s="10">
        <f t="shared" si="6"/>
        <v>0.98436403965799946</v>
      </c>
      <c r="K53" s="9">
        <f t="shared" si="7"/>
        <v>-7.1036235512503367</v>
      </c>
    </row>
    <row r="54" spans="1:11" x14ac:dyDescent="0.3">
      <c r="A54" s="8" t="s">
        <v>51</v>
      </c>
      <c r="B54" s="9">
        <v>83.547612563250368</v>
      </c>
      <c r="C54" s="9">
        <v>81.099820234583518</v>
      </c>
      <c r="D54" s="10">
        <f t="shared" si="0"/>
        <v>0.97070182793297977</v>
      </c>
      <c r="E54" s="9">
        <f t="shared" si="1"/>
        <v>-2.4477923286668499</v>
      </c>
      <c r="F54" s="9">
        <v>68.808527333333416</v>
      </c>
      <c r="G54" s="10">
        <f t="shared" si="2"/>
        <v>0.84844241496840322</v>
      </c>
      <c r="H54" s="9">
        <f t="shared" si="3"/>
        <v>-12.291292901250102</v>
      </c>
      <c r="I54" s="9">
        <v>65.508414179750105</v>
      </c>
      <c r="J54" s="10">
        <f t="shared" si="6"/>
        <v>0.95203918349252892</v>
      </c>
      <c r="K54" s="9">
        <f t="shared" si="7"/>
        <v>-3.300113153583311</v>
      </c>
    </row>
    <row r="55" spans="1:11" x14ac:dyDescent="0.3">
      <c r="A55" s="8" t="s">
        <v>52</v>
      </c>
      <c r="B55" s="9">
        <v>111.90677335816646</v>
      </c>
      <c r="C55" s="9">
        <v>102.57011998691671</v>
      </c>
      <c r="D55" s="10">
        <f t="shared" si="0"/>
        <v>0.91656757592887561</v>
      </c>
      <c r="E55" s="9">
        <f t="shared" si="1"/>
        <v>-9.3366533712497528</v>
      </c>
      <c r="F55" s="9">
        <v>89.741068851916552</v>
      </c>
      <c r="G55" s="10">
        <f t="shared" si="2"/>
        <v>0.8749240896214554</v>
      </c>
      <c r="H55" s="9">
        <f t="shared" si="3"/>
        <v>-12.829051135000157</v>
      </c>
      <c r="I55" s="9">
        <v>69.780999036666628</v>
      </c>
      <c r="J55" s="10">
        <f t="shared" si="6"/>
        <v>0.77758154576711791</v>
      </c>
      <c r="K55" s="9">
        <f t="shared" si="7"/>
        <v>-19.960069815249923</v>
      </c>
    </row>
    <row r="56" spans="1:11" x14ac:dyDescent="0.3">
      <c r="A56" s="8" t="s">
        <v>53</v>
      </c>
      <c r="B56" s="9">
        <v>417.31818816841542</v>
      </c>
      <c r="C56" s="9">
        <v>467.93964524000353</v>
      </c>
      <c r="D56" s="10">
        <f t="shared" si="0"/>
        <v>1.1213018231814018</v>
      </c>
      <c r="E56" s="9">
        <f t="shared" si="1"/>
        <v>50.621457071588111</v>
      </c>
      <c r="F56" s="9">
        <v>328.21969470091659</v>
      </c>
      <c r="G56" s="10">
        <f t="shared" si="2"/>
        <v>0.70141459062006728</v>
      </c>
      <c r="H56" s="9">
        <f t="shared" si="3"/>
        <v>-139.71995053908694</v>
      </c>
      <c r="I56" s="9">
        <v>377.88624982891508</v>
      </c>
      <c r="J56" s="10">
        <f t="shared" si="6"/>
        <v>1.1513210691797642</v>
      </c>
      <c r="K56" s="9">
        <f t="shared" si="7"/>
        <v>49.666555127998492</v>
      </c>
    </row>
    <row r="57" spans="1:11" x14ac:dyDescent="0.3">
      <c r="A57" s="8" t="s">
        <v>54</v>
      </c>
      <c r="B57" s="9">
        <v>195.80031707241707</v>
      </c>
      <c r="C57" s="9">
        <v>198.08197802408287</v>
      </c>
      <c r="D57" s="10">
        <f t="shared" si="0"/>
        <v>1.0116529992687495</v>
      </c>
      <c r="E57" s="9">
        <f t="shared" si="1"/>
        <v>2.2816609516657991</v>
      </c>
      <c r="F57" s="9">
        <v>153.36067492808328</v>
      </c>
      <c r="G57" s="10">
        <f t="shared" si="2"/>
        <v>0.77422830919750629</v>
      </c>
      <c r="H57" s="9">
        <f t="shared" si="3"/>
        <v>-44.721303095999588</v>
      </c>
      <c r="I57" s="9">
        <v>166.97619846316681</v>
      </c>
      <c r="J57" s="10">
        <f t="shared" si="6"/>
        <v>1.0887810616474423</v>
      </c>
      <c r="K57" s="9">
        <f t="shared" si="7"/>
        <v>13.615523535083526</v>
      </c>
    </row>
    <row r="58" spans="1:11" x14ac:dyDescent="0.3">
      <c r="A58" s="8" t="s">
        <v>55</v>
      </c>
      <c r="B58" s="9">
        <v>179.35742850683255</v>
      </c>
      <c r="C58" s="9">
        <v>175.75539761899981</v>
      </c>
      <c r="D58" s="10">
        <f t="shared" si="0"/>
        <v>0.97991702424694649</v>
      </c>
      <c r="E58" s="9">
        <f t="shared" si="1"/>
        <v>-3.6020308878327398</v>
      </c>
      <c r="F58" s="9">
        <v>143.42471639650006</v>
      </c>
      <c r="G58" s="10">
        <f t="shared" si="2"/>
        <v>0.81604729265506959</v>
      </c>
      <c r="H58" s="9">
        <f t="shared" si="3"/>
        <v>-32.330681222499749</v>
      </c>
      <c r="I58" s="9">
        <v>134.41106172291666</v>
      </c>
      <c r="J58" s="10">
        <f t="shared" si="6"/>
        <v>0.93715410495451146</v>
      </c>
      <c r="K58" s="9">
        <f t="shared" si="7"/>
        <v>-9.0136546735834031</v>
      </c>
    </row>
    <row r="59" spans="1:11" x14ac:dyDescent="0.3">
      <c r="A59" s="8" t="s">
        <v>56</v>
      </c>
      <c r="B59" s="9">
        <v>268.60680921483538</v>
      </c>
      <c r="C59" s="9">
        <v>283.61241106408426</v>
      </c>
      <c r="D59" s="10">
        <f t="shared" si="0"/>
        <v>1.0558645623806475</v>
      </c>
      <c r="E59" s="9">
        <f t="shared" si="1"/>
        <v>15.005601849248876</v>
      </c>
      <c r="F59" s="9">
        <v>231.85513433299982</v>
      </c>
      <c r="G59" s="10">
        <f t="shared" si="2"/>
        <v>0.81750701058216557</v>
      </c>
      <c r="H59" s="9">
        <f t="shared" si="3"/>
        <v>-51.757276731084431</v>
      </c>
      <c r="I59" s="9">
        <v>219.69611377566761</v>
      </c>
      <c r="J59" s="10">
        <f t="shared" si="6"/>
        <v>0.94755768254901385</v>
      </c>
      <c r="K59" s="9">
        <f t="shared" si="7"/>
        <v>-12.159020557332212</v>
      </c>
    </row>
    <row r="60" spans="1:11" x14ac:dyDescent="0.3">
      <c r="A60" s="8" t="s">
        <v>57</v>
      </c>
      <c r="B60" s="9">
        <v>156.27916784583331</v>
      </c>
      <c r="C60" s="9">
        <v>165.50729979808352</v>
      </c>
      <c r="D60" s="10">
        <f t="shared" si="0"/>
        <v>1.0590490215647526</v>
      </c>
      <c r="E60" s="9">
        <f t="shared" si="1"/>
        <v>9.2281319522502088</v>
      </c>
      <c r="F60" s="9">
        <v>165.21461034758318</v>
      </c>
      <c r="G60" s="10">
        <f t="shared" si="2"/>
        <v>0.99823156168424343</v>
      </c>
      <c r="H60" s="9">
        <f t="shared" si="3"/>
        <v>-0.29268945050034745</v>
      </c>
      <c r="I60" s="9">
        <v>172.76920694941739</v>
      </c>
      <c r="J60" s="10">
        <f t="shared" si="6"/>
        <v>1.0457259596227031</v>
      </c>
      <c r="K60" s="9">
        <f t="shared" si="7"/>
        <v>7.5545966018342199</v>
      </c>
    </row>
    <row r="61" spans="1:11" x14ac:dyDescent="0.3">
      <c r="A61" s="8" t="s">
        <v>58</v>
      </c>
      <c r="B61" s="9">
        <v>360.99576225375074</v>
      </c>
      <c r="C61" s="9">
        <v>374.26949018591688</v>
      </c>
      <c r="D61" s="10">
        <f t="shared" si="0"/>
        <v>1.0367697610888733</v>
      </c>
      <c r="E61" s="9">
        <f t="shared" si="1"/>
        <v>13.273727932166139</v>
      </c>
      <c r="F61" s="9">
        <v>306.108967029084</v>
      </c>
      <c r="G61" s="10">
        <f t="shared" si="2"/>
        <v>0.81788383786513186</v>
      </c>
      <c r="H61" s="9">
        <f t="shared" si="3"/>
        <v>-68.16052315683288</v>
      </c>
      <c r="I61" s="9">
        <v>306.83906405600021</v>
      </c>
      <c r="J61" s="10">
        <f t="shared" si="6"/>
        <v>1.0023850886630408</v>
      </c>
      <c r="K61" s="9">
        <f t="shared" si="7"/>
        <v>0.73009702691621214</v>
      </c>
    </row>
    <row r="62" spans="1:11" x14ac:dyDescent="0.3">
      <c r="A62" s="8" t="s">
        <v>59</v>
      </c>
      <c r="B62" s="9">
        <v>255.30414784233415</v>
      </c>
      <c r="C62" s="9">
        <v>260.56560623941601</v>
      </c>
      <c r="D62" s="10">
        <f t="shared" si="0"/>
        <v>1.020608589564832</v>
      </c>
      <c r="E62" s="9">
        <f t="shared" si="1"/>
        <v>5.2614583970818671</v>
      </c>
      <c r="F62" s="9">
        <v>248.94471365916681</v>
      </c>
      <c r="G62" s="10">
        <f t="shared" si="2"/>
        <v>0.95540127974690736</v>
      </c>
      <c r="H62" s="9">
        <f t="shared" si="3"/>
        <v>-11.620892580249205</v>
      </c>
      <c r="I62" s="9">
        <v>287.16741108583381</v>
      </c>
      <c r="J62" s="10">
        <f t="shared" si="6"/>
        <v>1.1535388997213178</v>
      </c>
      <c r="K62" s="9">
        <f t="shared" si="7"/>
        <v>38.222697426666997</v>
      </c>
    </row>
    <row r="63" spans="1:11" x14ac:dyDescent="0.3">
      <c r="A63" s="8" t="s">
        <v>60</v>
      </c>
      <c r="B63" s="9">
        <v>225.94302900958391</v>
      </c>
      <c r="C63" s="9">
        <v>227.1628546571672</v>
      </c>
      <c r="D63" s="10">
        <f t="shared" si="0"/>
        <v>1.0053988195738119</v>
      </c>
      <c r="E63" s="9">
        <f t="shared" si="1"/>
        <v>1.219825647583292</v>
      </c>
      <c r="F63" s="9">
        <v>194.06675852008323</v>
      </c>
      <c r="G63" s="10">
        <f t="shared" si="2"/>
        <v>0.85430674312033805</v>
      </c>
      <c r="H63" s="9">
        <f t="shared" si="3"/>
        <v>-33.096096137083975</v>
      </c>
      <c r="I63" s="9">
        <v>190.92532491908332</v>
      </c>
      <c r="J63" s="10">
        <f t="shared" si="6"/>
        <v>0.98381261363380368</v>
      </c>
      <c r="K63" s="9">
        <f t="shared" si="7"/>
        <v>-3.1414336009999033</v>
      </c>
    </row>
    <row r="64" spans="1:11" x14ac:dyDescent="0.3">
      <c r="A64" s="8" t="s">
        <v>61</v>
      </c>
      <c r="B64" s="9">
        <v>215.5727756195833</v>
      </c>
      <c r="C64" s="9">
        <v>246.24594690841744</v>
      </c>
      <c r="D64" s="10">
        <f t="shared" si="0"/>
        <v>1.1422868504646544</v>
      </c>
      <c r="E64" s="9">
        <f t="shared" si="1"/>
        <v>30.673171288834141</v>
      </c>
      <c r="F64" s="9">
        <v>185.53997896866693</v>
      </c>
      <c r="G64" s="10">
        <f t="shared" si="2"/>
        <v>0.75347424515243711</v>
      </c>
      <c r="H64" s="9">
        <f t="shared" si="3"/>
        <v>-60.705967939750508</v>
      </c>
      <c r="I64" s="9">
        <v>203.32321696408411</v>
      </c>
      <c r="J64" s="10">
        <f t="shared" si="6"/>
        <v>1.0958458554014405</v>
      </c>
      <c r="K64" s="9">
        <f t="shared" si="7"/>
        <v>17.783237995417181</v>
      </c>
    </row>
    <row r="65" spans="1:11" x14ac:dyDescent="0.3">
      <c r="A65" s="8" t="s">
        <v>62</v>
      </c>
      <c r="B65" s="9">
        <v>330.97258213000043</v>
      </c>
      <c r="C65" s="9">
        <v>317.759027073082</v>
      </c>
      <c r="D65" s="10">
        <f t="shared" si="0"/>
        <v>0.96007658709406818</v>
      </c>
      <c r="E65" s="9">
        <f t="shared" si="1"/>
        <v>-13.213555056918437</v>
      </c>
      <c r="F65" s="9">
        <v>283.3848115415002</v>
      </c>
      <c r="G65" s="10">
        <f t="shared" si="2"/>
        <v>0.89182300862321051</v>
      </c>
      <c r="H65" s="9">
        <f t="shared" si="3"/>
        <v>-34.374215531581797</v>
      </c>
      <c r="I65" s="9">
        <v>284.25705992541623</v>
      </c>
      <c r="J65" s="10">
        <f t="shared" si="6"/>
        <v>1.0030779644793641</v>
      </c>
      <c r="K65" s="9">
        <f t="shared" si="7"/>
        <v>0.87224838391603043</v>
      </c>
    </row>
    <row r="66" spans="1:11" x14ac:dyDescent="0.3">
      <c r="A66" s="12" t="s">
        <v>63</v>
      </c>
      <c r="B66" s="9">
        <v>140.32947083949978</v>
      </c>
      <c r="C66" s="9">
        <v>149.86109231683326</v>
      </c>
      <c r="D66" s="10">
        <f t="shared" si="0"/>
        <v>1.0679231626850156</v>
      </c>
      <c r="E66" s="9">
        <f t="shared" si="1"/>
        <v>9.5316214773334877</v>
      </c>
      <c r="F66" s="9">
        <v>125.66155212341647</v>
      </c>
      <c r="G66" s="10">
        <f t="shared" si="2"/>
        <v>0.83852019347186779</v>
      </c>
      <c r="H66" s="9">
        <f t="shared" si="3"/>
        <v>-24.199540193416794</v>
      </c>
      <c r="I66" s="9">
        <v>111.91648045208373</v>
      </c>
      <c r="J66" s="10">
        <f t="shared" si="6"/>
        <v>0.89061832009019559</v>
      </c>
      <c r="K66" s="9">
        <f t="shared" si="7"/>
        <v>-13.745071671332738</v>
      </c>
    </row>
    <row r="67" spans="1:11" x14ac:dyDescent="0.3">
      <c r="A67" s="8" t="s">
        <v>64</v>
      </c>
      <c r="B67" s="9">
        <v>113.00496363074997</v>
      </c>
      <c r="C67" s="9">
        <v>104.75183903350016</v>
      </c>
      <c r="D67" s="10">
        <f t="shared" si="0"/>
        <v>0.9269667071951162</v>
      </c>
      <c r="E67" s="9">
        <f t="shared" si="1"/>
        <v>-8.2531245972498084</v>
      </c>
      <c r="F67" s="9">
        <v>86.434200980416605</v>
      </c>
      <c r="G67" s="10">
        <f t="shared" si="2"/>
        <v>0.82513301702297104</v>
      </c>
      <c r="H67" s="9">
        <f t="shared" si="3"/>
        <v>-18.317638053083556</v>
      </c>
      <c r="I67" s="9">
        <v>78.323847618583358</v>
      </c>
      <c r="J67" s="10">
        <f t="shared" si="6"/>
        <v>0.90616731259341643</v>
      </c>
      <c r="K67" s="9">
        <f t="shared" si="7"/>
        <v>-8.1103533618332477</v>
      </c>
    </row>
    <row r="68" spans="1:11" x14ac:dyDescent="0.3">
      <c r="A68" s="8" t="s">
        <v>65</v>
      </c>
      <c r="B68" s="9">
        <v>333.54380644666554</v>
      </c>
      <c r="C68" s="9">
        <v>346.5347428996696</v>
      </c>
      <c r="D68" s="10">
        <f t="shared" si="0"/>
        <v>1.0389482167017283</v>
      </c>
      <c r="E68" s="9">
        <f t="shared" si="1"/>
        <v>12.990936453004053</v>
      </c>
      <c r="F68" s="9">
        <v>328.21098521650066</v>
      </c>
      <c r="G68" s="10">
        <f t="shared" si="2"/>
        <v>0.94712288433233915</v>
      </c>
      <c r="H68" s="9">
        <f t="shared" si="3"/>
        <v>-18.323757683168935</v>
      </c>
      <c r="I68" s="9">
        <v>330.62508275708302</v>
      </c>
      <c r="J68" s="10">
        <f t="shared" si="6"/>
        <v>1.0073553221839602</v>
      </c>
      <c r="K68" s="9">
        <f t="shared" si="7"/>
        <v>2.414097540582361</v>
      </c>
    </row>
    <row r="69" spans="1:11" ht="37.5" x14ac:dyDescent="0.3">
      <c r="A69" s="8" t="s">
        <v>66</v>
      </c>
      <c r="B69" s="9">
        <v>77.931787912916647</v>
      </c>
      <c r="C69" s="9">
        <v>69.379610810583316</v>
      </c>
      <c r="D69" s="10">
        <f t="shared" si="0"/>
        <v>0.89026073529982663</v>
      </c>
      <c r="E69" s="9">
        <f t="shared" si="1"/>
        <v>-8.5521771023333315</v>
      </c>
      <c r="F69" s="9">
        <v>70.041575957916749</v>
      </c>
      <c r="G69" s="10">
        <f t="shared" si="2"/>
        <v>1.0095412058326574</v>
      </c>
      <c r="H69" s="9">
        <f t="shared" si="3"/>
        <v>0.66196514733343292</v>
      </c>
      <c r="I69" s="9">
        <v>69.372181982499967</v>
      </c>
      <c r="J69" s="10">
        <f t="shared" si="6"/>
        <v>0.99044290528501278</v>
      </c>
      <c r="K69" s="9">
        <f t="shared" si="7"/>
        <v>-0.66939397541678147</v>
      </c>
    </row>
    <row r="70" spans="1:11" ht="37.5" x14ac:dyDescent="0.3">
      <c r="A70" s="8" t="s">
        <v>67</v>
      </c>
      <c r="B70" s="9">
        <v>23.006971657083348</v>
      </c>
      <c r="C70" s="9">
        <v>21.865110684666675</v>
      </c>
      <c r="D70" s="10">
        <f t="shared" si="0"/>
        <v>0.95036891471698237</v>
      </c>
      <c r="E70" s="9">
        <f t="shared" si="1"/>
        <v>-1.1418609724166728</v>
      </c>
      <c r="F70" s="9">
        <v>18.73383060241666</v>
      </c>
      <c r="G70" s="10">
        <f t="shared" si="2"/>
        <v>0.85679102532758344</v>
      </c>
      <c r="H70" s="9">
        <f t="shared" si="3"/>
        <v>-3.1312800822500151</v>
      </c>
      <c r="I70" s="9">
        <v>20.645917533083331</v>
      </c>
      <c r="J70" s="10">
        <f t="shared" si="6"/>
        <v>1.1020659880643957</v>
      </c>
      <c r="K70" s="9">
        <f t="shared" si="7"/>
        <v>1.9120869306666712</v>
      </c>
    </row>
    <row r="71" spans="1:11" x14ac:dyDescent="0.3">
      <c r="A71" s="8" t="s">
        <v>68</v>
      </c>
      <c r="B71" s="9">
        <v>91.030593149166691</v>
      </c>
      <c r="C71" s="9">
        <v>134.55958237666664</v>
      </c>
      <c r="D71" s="10">
        <f t="shared" ref="D71:D93" si="8">C71/B71</f>
        <v>1.4781797824405192</v>
      </c>
      <c r="E71" s="9">
        <f t="shared" ref="E71:E93" si="9">C71-B71</f>
        <v>43.528989227499949</v>
      </c>
      <c r="F71" s="9">
        <v>179.83703971466693</v>
      </c>
      <c r="G71" s="10">
        <f t="shared" ref="G71:G93" si="10">F71/C71</f>
        <v>1.3364863099177666</v>
      </c>
      <c r="H71" s="9">
        <f t="shared" ref="H71:H93" si="11">F71-C71</f>
        <v>45.277457338000289</v>
      </c>
      <c r="I71" s="9">
        <v>159.4280845719164</v>
      </c>
      <c r="J71" s="10">
        <f t="shared" si="6"/>
        <v>0.886514173191842</v>
      </c>
      <c r="K71" s="9">
        <f t="shared" si="7"/>
        <v>-20.408955142750528</v>
      </c>
    </row>
    <row r="72" spans="1:11" x14ac:dyDescent="0.3">
      <c r="A72" s="8" t="s">
        <v>69</v>
      </c>
      <c r="B72" s="9">
        <v>327.16762943333407</v>
      </c>
      <c r="C72" s="9">
        <v>327.39602858824924</v>
      </c>
      <c r="D72" s="10">
        <f t="shared" si="8"/>
        <v>1.0006981104925043</v>
      </c>
      <c r="E72" s="9">
        <f t="shared" si="9"/>
        <v>0.22839915491516649</v>
      </c>
      <c r="F72" s="9">
        <v>293.6691897546678</v>
      </c>
      <c r="G72" s="10">
        <f t="shared" si="10"/>
        <v>0.89698458170365247</v>
      </c>
      <c r="H72" s="9">
        <f t="shared" si="11"/>
        <v>-33.726838833581439</v>
      </c>
      <c r="I72" s="9">
        <v>306.7900723057511</v>
      </c>
      <c r="J72" s="10">
        <f t="shared" si="6"/>
        <v>1.0446791253861003</v>
      </c>
      <c r="K72" s="9">
        <f t="shared" si="7"/>
        <v>13.120882551083298</v>
      </c>
    </row>
    <row r="73" spans="1:11" x14ac:dyDescent="0.3">
      <c r="A73" s="8" t="s">
        <v>70</v>
      </c>
      <c r="B73" s="9">
        <v>37.057024212416771</v>
      </c>
      <c r="C73" s="9">
        <v>37.238271663666644</v>
      </c>
      <c r="D73" s="10">
        <f t="shared" si="8"/>
        <v>1.004891041714816</v>
      </c>
      <c r="E73" s="9">
        <f t="shared" si="9"/>
        <v>0.18124745124987385</v>
      </c>
      <c r="F73" s="9">
        <v>31.960765490166665</v>
      </c>
      <c r="G73" s="10">
        <f t="shared" si="10"/>
        <v>0.85827735988485099</v>
      </c>
      <c r="H73" s="9">
        <f t="shared" si="11"/>
        <v>-5.2775061734999795</v>
      </c>
      <c r="I73" s="9">
        <v>27.446136961250048</v>
      </c>
      <c r="J73" s="10">
        <f t="shared" si="6"/>
        <v>0.85874466835578056</v>
      </c>
      <c r="K73" s="9">
        <f t="shared" si="7"/>
        <v>-4.5146285289166173</v>
      </c>
    </row>
    <row r="74" spans="1:11" x14ac:dyDescent="0.3">
      <c r="A74" s="8" t="s">
        <v>71</v>
      </c>
      <c r="B74" s="9">
        <v>31.252189431166748</v>
      </c>
      <c r="C74" s="9">
        <v>32.931037903250001</v>
      </c>
      <c r="D74" s="10">
        <f t="shared" si="8"/>
        <v>1.053719387429829</v>
      </c>
      <c r="E74" s="9">
        <f t="shared" si="9"/>
        <v>1.6788484720832528</v>
      </c>
      <c r="F74" s="9">
        <v>30.00436504183337</v>
      </c>
      <c r="G74" s="10">
        <f t="shared" si="10"/>
        <v>0.91112722076920039</v>
      </c>
      <c r="H74" s="9">
        <f t="shared" si="11"/>
        <v>-2.9266728614166304</v>
      </c>
      <c r="I74" s="9">
        <v>30.284319342999979</v>
      </c>
      <c r="J74" s="10">
        <f t="shared" si="6"/>
        <v>1.0093304524450453</v>
      </c>
      <c r="K74" s="9">
        <f t="shared" si="7"/>
        <v>0.27995430116660813</v>
      </c>
    </row>
    <row r="75" spans="1:11" x14ac:dyDescent="0.3">
      <c r="A75" s="8" t="s">
        <v>72</v>
      </c>
      <c r="B75" s="9">
        <v>64.555311520083407</v>
      </c>
      <c r="C75" s="9">
        <v>68.309729483750104</v>
      </c>
      <c r="D75" s="10">
        <f t="shared" si="8"/>
        <v>1.0581581573268171</v>
      </c>
      <c r="E75" s="9">
        <f t="shared" si="9"/>
        <v>3.7544179636666968</v>
      </c>
      <c r="F75" s="9">
        <v>73.076970117916559</v>
      </c>
      <c r="G75" s="10">
        <f t="shared" si="10"/>
        <v>1.0697886036175932</v>
      </c>
      <c r="H75" s="9">
        <f t="shared" si="11"/>
        <v>4.7672406341664555</v>
      </c>
      <c r="I75" s="9">
        <v>69.733055290583408</v>
      </c>
      <c r="J75" s="10">
        <f t="shared" si="6"/>
        <v>0.95424119497650994</v>
      </c>
      <c r="K75" s="9">
        <f t="shared" si="7"/>
        <v>-3.3439148273331512</v>
      </c>
    </row>
    <row r="76" spans="1:11" x14ac:dyDescent="0.3">
      <c r="A76" s="8" t="s">
        <v>73</v>
      </c>
      <c r="B76" s="9">
        <v>197.62102601616709</v>
      </c>
      <c r="C76" s="9">
        <v>284.60123810383351</v>
      </c>
      <c r="D76" s="10">
        <f t="shared" si="8"/>
        <v>1.4401364259719545</v>
      </c>
      <c r="E76" s="9">
        <f t="shared" si="9"/>
        <v>86.980212087666416</v>
      </c>
      <c r="F76" s="9">
        <v>221.64495289733276</v>
      </c>
      <c r="G76" s="10">
        <f t="shared" si="10"/>
        <v>0.77879124621540874</v>
      </c>
      <c r="H76" s="9">
        <f t="shared" si="11"/>
        <v>-62.956285206500752</v>
      </c>
      <c r="I76" s="9">
        <v>257.23225319608338</v>
      </c>
      <c r="J76" s="10">
        <f t="shared" si="6"/>
        <v>1.1605599398206683</v>
      </c>
      <c r="K76" s="9">
        <f t="shared" si="7"/>
        <v>35.58730029875062</v>
      </c>
    </row>
    <row r="77" spans="1:11" x14ac:dyDescent="0.3">
      <c r="A77" s="8" t="s">
        <v>74</v>
      </c>
      <c r="B77" s="9">
        <v>289.33915280475054</v>
      </c>
      <c r="C77" s="9">
        <v>308.96289367799966</v>
      </c>
      <c r="D77" s="10">
        <f t="shared" si="8"/>
        <v>1.067822625050995</v>
      </c>
      <c r="E77" s="9">
        <f t="shared" si="9"/>
        <v>19.623740873249119</v>
      </c>
      <c r="F77" s="9">
        <v>300.52715100733326</v>
      </c>
      <c r="G77" s="10">
        <f t="shared" si="10"/>
        <v>0.97269658317138208</v>
      </c>
      <c r="H77" s="9">
        <f t="shared" si="11"/>
        <v>-8.4357426706664</v>
      </c>
      <c r="I77" s="9">
        <v>281.06589739933156</v>
      </c>
      <c r="J77" s="10">
        <f t="shared" si="6"/>
        <v>0.93524294379802375</v>
      </c>
      <c r="K77" s="9">
        <f t="shared" si="7"/>
        <v>-19.461253608001698</v>
      </c>
    </row>
    <row r="78" spans="1:11" x14ac:dyDescent="0.3">
      <c r="A78" s="8" t="s">
        <v>75</v>
      </c>
      <c r="B78" s="9">
        <v>314.91271115391504</v>
      </c>
      <c r="C78" s="9">
        <v>285.36615892566709</v>
      </c>
      <c r="D78" s="10">
        <f t="shared" si="8"/>
        <v>0.90617542200826906</v>
      </c>
      <c r="E78" s="9">
        <f t="shared" si="9"/>
        <v>-29.546552228247947</v>
      </c>
      <c r="F78" s="9">
        <v>270.28506222991774</v>
      </c>
      <c r="G78" s="10">
        <f t="shared" si="10"/>
        <v>0.94715176896754005</v>
      </c>
      <c r="H78" s="9">
        <f t="shared" si="11"/>
        <v>-15.081096695749352</v>
      </c>
      <c r="I78" s="9">
        <v>245.53514682308273</v>
      </c>
      <c r="J78" s="10">
        <f t="shared" si="6"/>
        <v>0.90843032462599982</v>
      </c>
      <c r="K78" s="9">
        <f t="shared" si="7"/>
        <v>-24.749915406835015</v>
      </c>
    </row>
    <row r="79" spans="1:11" x14ac:dyDescent="0.3">
      <c r="A79" s="8" t="s">
        <v>76</v>
      </c>
      <c r="B79" s="9">
        <v>196.19252168350016</v>
      </c>
      <c r="C79" s="9">
        <v>210.28284360366649</v>
      </c>
      <c r="D79" s="10">
        <f t="shared" si="8"/>
        <v>1.071818853232831</v>
      </c>
      <c r="E79" s="9">
        <f t="shared" si="9"/>
        <v>14.090321920166332</v>
      </c>
      <c r="F79" s="9">
        <v>186.23080935750076</v>
      </c>
      <c r="G79" s="10">
        <f t="shared" si="10"/>
        <v>0.88562055832049646</v>
      </c>
      <c r="H79" s="9">
        <f t="shared" si="11"/>
        <v>-24.052034246165732</v>
      </c>
      <c r="I79" s="9">
        <v>194.42691326308321</v>
      </c>
      <c r="J79" s="10">
        <f t="shared" si="6"/>
        <v>1.0440104617160777</v>
      </c>
      <c r="K79" s="9">
        <f t="shared" si="7"/>
        <v>8.1961039055824472</v>
      </c>
    </row>
    <row r="80" spans="1:11" x14ac:dyDescent="0.3">
      <c r="A80" s="8" t="s">
        <v>77</v>
      </c>
      <c r="B80" s="9">
        <v>211.38063582525004</v>
      </c>
      <c r="C80" s="9">
        <v>207.91446339066698</v>
      </c>
      <c r="D80" s="10">
        <f t="shared" si="8"/>
        <v>0.98360222344373793</v>
      </c>
      <c r="E80" s="9">
        <f t="shared" si="9"/>
        <v>-3.4661724345830578</v>
      </c>
      <c r="F80" s="9">
        <v>180.14518441433287</v>
      </c>
      <c r="G80" s="10">
        <f t="shared" si="10"/>
        <v>0.86643892626095853</v>
      </c>
      <c r="H80" s="9">
        <f t="shared" si="11"/>
        <v>-27.769278976334107</v>
      </c>
      <c r="I80" s="9">
        <v>175.40083984641703</v>
      </c>
      <c r="J80" s="10">
        <f t="shared" si="6"/>
        <v>0.97366377245475577</v>
      </c>
      <c r="K80" s="9">
        <f t="shared" si="7"/>
        <v>-4.7443445679158458</v>
      </c>
    </row>
    <row r="81" spans="1:11" x14ac:dyDescent="0.3">
      <c r="A81" s="8" t="s">
        <v>78</v>
      </c>
      <c r="B81" s="9">
        <v>321.31126990875094</v>
      </c>
      <c r="C81" s="9">
        <v>351.40637856224902</v>
      </c>
      <c r="D81" s="10">
        <f t="shared" si="8"/>
        <v>1.093663408264655</v>
      </c>
      <c r="E81" s="9">
        <f t="shared" si="9"/>
        <v>30.095108653498073</v>
      </c>
      <c r="F81" s="9">
        <v>265.94842331083288</v>
      </c>
      <c r="G81" s="10">
        <f t="shared" si="10"/>
        <v>0.75681159914893836</v>
      </c>
      <c r="H81" s="9">
        <f t="shared" si="11"/>
        <v>-85.457955251416138</v>
      </c>
      <c r="I81" s="9">
        <v>286.4330642272501</v>
      </c>
      <c r="J81" s="10">
        <f t="shared" si="6"/>
        <v>1.0770248631723429</v>
      </c>
      <c r="K81" s="9">
        <f t="shared" si="7"/>
        <v>20.48464091641722</v>
      </c>
    </row>
    <row r="82" spans="1:11" x14ac:dyDescent="0.3">
      <c r="A82" s="8" t="s">
        <v>79</v>
      </c>
      <c r="B82" s="9">
        <v>110.94656889808326</v>
      </c>
      <c r="C82" s="9">
        <v>127.68920914100008</v>
      </c>
      <c r="D82" s="10">
        <f t="shared" si="8"/>
        <v>1.1509072376839053</v>
      </c>
      <c r="E82" s="9">
        <f t="shared" si="9"/>
        <v>16.742640242916821</v>
      </c>
      <c r="F82" s="9">
        <v>98.3503430640001</v>
      </c>
      <c r="G82" s="10">
        <f t="shared" si="10"/>
        <v>0.7702322202919849</v>
      </c>
      <c r="H82" s="9">
        <f t="shared" si="11"/>
        <v>-29.338866076999977</v>
      </c>
      <c r="I82" s="9">
        <v>113.40489673125018</v>
      </c>
      <c r="J82" s="10">
        <f t="shared" si="6"/>
        <v>1.1530706777245661</v>
      </c>
      <c r="K82" s="9">
        <f t="shared" si="7"/>
        <v>15.054553667250076</v>
      </c>
    </row>
    <row r="83" spans="1:11" x14ac:dyDescent="0.3">
      <c r="A83" s="8" t="s">
        <v>80</v>
      </c>
      <c r="B83" s="9">
        <v>132.05363564324983</v>
      </c>
      <c r="C83" s="9">
        <v>117.25294616066658</v>
      </c>
      <c r="D83" s="10">
        <f>C83/B83</f>
        <v>0.88791910642605765</v>
      </c>
      <c r="E83" s="9">
        <f>C83-B83</f>
        <v>-14.800689482583252</v>
      </c>
      <c r="F83" s="9">
        <v>117.4430099509165</v>
      </c>
      <c r="G83" s="10">
        <f>F83/C83</f>
        <v>1.001620972406011</v>
      </c>
      <c r="H83" s="9">
        <f>F83-C83</f>
        <v>0.1900637902499227</v>
      </c>
      <c r="I83" s="9">
        <v>138.50272908183322</v>
      </c>
      <c r="J83" s="10">
        <f>I83/F83</f>
        <v>1.1793186256016284</v>
      </c>
      <c r="K83" s="9">
        <f>I83-F83</f>
        <v>21.059719130916719</v>
      </c>
    </row>
    <row r="84" spans="1:11" x14ac:dyDescent="0.3">
      <c r="A84" s="8" t="s">
        <v>81</v>
      </c>
      <c r="B84" s="9">
        <v>77.434418994666785</v>
      </c>
      <c r="C84" s="9">
        <v>85.105156310583183</v>
      </c>
      <c r="D84" s="10">
        <f t="shared" si="8"/>
        <v>1.0990610818226028</v>
      </c>
      <c r="E84" s="9">
        <f t="shared" si="9"/>
        <v>7.6707373159163978</v>
      </c>
      <c r="F84" s="9">
        <v>80.072721613666644</v>
      </c>
      <c r="G84" s="10">
        <f t="shared" si="10"/>
        <v>0.940868040021557</v>
      </c>
      <c r="H84" s="9">
        <f t="shared" si="11"/>
        <v>-5.032434696916539</v>
      </c>
      <c r="I84" s="9">
        <v>80.809187102833491</v>
      </c>
      <c r="J84" s="10">
        <f t="shared" si="6"/>
        <v>1.009197457939798</v>
      </c>
      <c r="K84" s="9">
        <f t="shared" si="7"/>
        <v>0.73646548916684651</v>
      </c>
    </row>
    <row r="85" spans="1:11" x14ac:dyDescent="0.3">
      <c r="A85" s="8" t="s">
        <v>82</v>
      </c>
      <c r="B85" s="9">
        <v>125.43080319383311</v>
      </c>
      <c r="C85" s="9">
        <v>106.85997217250006</v>
      </c>
      <c r="D85" s="10">
        <f>C85/B85</f>
        <v>0.85194361713019717</v>
      </c>
      <c r="E85" s="9">
        <f>C85-B85</f>
        <v>-18.570831021333049</v>
      </c>
      <c r="F85" s="9">
        <v>115.39988651725048</v>
      </c>
      <c r="G85" s="10">
        <f>F85/C85</f>
        <v>1.0799168685068039</v>
      </c>
      <c r="H85" s="9">
        <f>F85-C85</f>
        <v>8.5399143447504144</v>
      </c>
      <c r="I85" s="9">
        <v>106.29595137433306</v>
      </c>
      <c r="J85" s="10">
        <f>I85/F85</f>
        <v>0.9211096698820711</v>
      </c>
      <c r="K85" s="9">
        <f>I85-F85</f>
        <v>-9.1039351429174218</v>
      </c>
    </row>
    <row r="86" spans="1:11" x14ac:dyDescent="0.3">
      <c r="A86" s="8" t="s">
        <v>83</v>
      </c>
      <c r="B86" s="9">
        <v>31.341088499583293</v>
      </c>
      <c r="C86" s="9">
        <v>31.910992811666656</v>
      </c>
      <c r="D86" s="10">
        <f t="shared" si="8"/>
        <v>1.0181839348716604</v>
      </c>
      <c r="E86" s="9">
        <f t="shared" si="9"/>
        <v>0.5699043120833629</v>
      </c>
      <c r="F86" s="9">
        <v>28.797821259833349</v>
      </c>
      <c r="G86" s="10">
        <f t="shared" si="10"/>
        <v>0.90244203399728973</v>
      </c>
      <c r="H86" s="9">
        <f t="shared" si="11"/>
        <v>-3.1131715518333074</v>
      </c>
      <c r="I86" s="9">
        <v>30.159716682333354</v>
      </c>
      <c r="J86" s="10">
        <f t="shared" si="6"/>
        <v>1.0472916131471219</v>
      </c>
      <c r="K86" s="9">
        <f t="shared" si="7"/>
        <v>1.3618954225000053</v>
      </c>
    </row>
    <row r="87" spans="1:11" x14ac:dyDescent="0.3">
      <c r="A87" s="8" t="s">
        <v>84</v>
      </c>
      <c r="B87" s="9">
        <v>277.67645118658345</v>
      </c>
      <c r="C87" s="9">
        <v>288.04078118483233</v>
      </c>
      <c r="D87" s="10">
        <f t="shared" si="8"/>
        <v>1.0373252033219216</v>
      </c>
      <c r="E87" s="9">
        <f t="shared" si="9"/>
        <v>10.364329998248877</v>
      </c>
      <c r="F87" s="9">
        <v>243.28156577850069</v>
      </c>
      <c r="G87" s="10">
        <f t="shared" si="10"/>
        <v>0.84460806132305899</v>
      </c>
      <c r="H87" s="9">
        <f t="shared" si="11"/>
        <v>-44.759215406331634</v>
      </c>
      <c r="I87" s="9">
        <v>256.01192199633283</v>
      </c>
      <c r="J87" s="10">
        <f t="shared" si="6"/>
        <v>1.0523276647661117</v>
      </c>
      <c r="K87" s="9">
        <f t="shared" si="7"/>
        <v>12.730356217832139</v>
      </c>
    </row>
    <row r="88" spans="1:11" x14ac:dyDescent="0.3">
      <c r="A88" s="8" t="s">
        <v>85</v>
      </c>
      <c r="B88" s="9">
        <v>76.851693956583404</v>
      </c>
      <c r="C88" s="9">
        <v>62.655083694750061</v>
      </c>
      <c r="D88" s="10">
        <f t="shared" si="8"/>
        <v>0.81527264356913753</v>
      </c>
      <c r="E88" s="9">
        <f t="shared" si="9"/>
        <v>-14.196610261833342</v>
      </c>
      <c r="F88" s="9">
        <v>88.792940543083247</v>
      </c>
      <c r="G88" s="10">
        <f t="shared" si="10"/>
        <v>1.4171705679250941</v>
      </c>
      <c r="H88" s="9">
        <f t="shared" si="11"/>
        <v>26.137856848333186</v>
      </c>
      <c r="I88" s="9">
        <v>68.280853312583432</v>
      </c>
      <c r="J88" s="10">
        <f t="shared" si="6"/>
        <v>0.76898966173389494</v>
      </c>
      <c r="K88" s="9">
        <f t="shared" si="7"/>
        <v>-20.512087230499816</v>
      </c>
    </row>
    <row r="89" spans="1:11" x14ac:dyDescent="0.3">
      <c r="A89" s="8" t="s">
        <v>86</v>
      </c>
      <c r="B89" s="9">
        <v>74.601535372583385</v>
      </c>
      <c r="C89" s="9">
        <v>73.284994993416518</v>
      </c>
      <c r="D89" s="10">
        <f t="shared" si="8"/>
        <v>0.98235236885418442</v>
      </c>
      <c r="E89" s="9">
        <f t="shared" si="9"/>
        <v>-1.3165403791668666</v>
      </c>
      <c r="F89" s="9">
        <v>76.131311288583319</v>
      </c>
      <c r="G89" s="10">
        <f t="shared" si="10"/>
        <v>1.0388390051117899</v>
      </c>
      <c r="H89" s="9">
        <f t="shared" si="11"/>
        <v>2.8463162951668011</v>
      </c>
      <c r="I89" s="9">
        <v>64.498910556166777</v>
      </c>
      <c r="J89" s="10">
        <f t="shared" si="6"/>
        <v>0.84720608990533774</v>
      </c>
      <c r="K89" s="9">
        <f t="shared" si="7"/>
        <v>-11.632400732416542</v>
      </c>
    </row>
    <row r="90" spans="1:11" x14ac:dyDescent="0.3">
      <c r="A90" s="8" t="s">
        <v>87</v>
      </c>
      <c r="B90" s="9">
        <v>14.721968293833315</v>
      </c>
      <c r="C90" s="9">
        <v>16.136899043500023</v>
      </c>
      <c r="D90" s="10">
        <f t="shared" si="8"/>
        <v>1.0961101614557469</v>
      </c>
      <c r="E90" s="9">
        <f t="shared" si="9"/>
        <v>1.4149307496667074</v>
      </c>
      <c r="F90" s="9">
        <v>14.973113629583322</v>
      </c>
      <c r="G90" s="10">
        <f t="shared" si="10"/>
        <v>0.92788047996213519</v>
      </c>
      <c r="H90" s="9">
        <f t="shared" si="11"/>
        <v>-1.1637854139167008</v>
      </c>
      <c r="I90" s="9">
        <v>18.621909386833334</v>
      </c>
      <c r="J90" s="10">
        <f t="shared" si="6"/>
        <v>1.2436898461814152</v>
      </c>
      <c r="K90" s="9">
        <f t="shared" si="7"/>
        <v>3.6487957572500118</v>
      </c>
    </row>
    <row r="91" spans="1:11" x14ac:dyDescent="0.3">
      <c r="A91" s="8" t="s">
        <v>88</v>
      </c>
      <c r="B91" s="9">
        <v>44.449439037999944</v>
      </c>
      <c r="C91" s="9">
        <v>53.252530122416687</v>
      </c>
      <c r="D91" s="10">
        <f t="shared" si="8"/>
        <v>1.1980472931703583</v>
      </c>
      <c r="E91" s="9">
        <f t="shared" si="9"/>
        <v>8.8030910844167423</v>
      </c>
      <c r="F91" s="9">
        <v>50.942706998916599</v>
      </c>
      <c r="G91" s="10">
        <f t="shared" si="10"/>
        <v>0.95662510085079011</v>
      </c>
      <c r="H91" s="9">
        <f t="shared" si="11"/>
        <v>-2.3098231235000881</v>
      </c>
      <c r="I91" s="9">
        <v>54.613794024416677</v>
      </c>
      <c r="J91" s="10">
        <f t="shared" si="6"/>
        <v>1.0720630536099731</v>
      </c>
      <c r="K91" s="9">
        <f t="shared" si="7"/>
        <v>3.6710870255000785</v>
      </c>
    </row>
    <row r="92" spans="1:11" ht="37.5" x14ac:dyDescent="0.3">
      <c r="A92" s="8" t="s">
        <v>89</v>
      </c>
      <c r="B92" s="9">
        <v>19.990423429416662</v>
      </c>
      <c r="C92" s="9">
        <v>18.941622206750008</v>
      </c>
      <c r="D92" s="10">
        <f t="shared" si="8"/>
        <v>0.9475348170402782</v>
      </c>
      <c r="E92" s="9">
        <f t="shared" si="9"/>
        <v>-1.0488012226666541</v>
      </c>
      <c r="F92" s="9">
        <v>18.543844303833346</v>
      </c>
      <c r="G92" s="10">
        <f t="shared" si="10"/>
        <v>0.97899979745267485</v>
      </c>
      <c r="H92" s="9">
        <f t="shared" si="11"/>
        <v>-0.39777790291666193</v>
      </c>
      <c r="I92" s="9">
        <v>15.689457635750017</v>
      </c>
      <c r="J92" s="10">
        <f t="shared" si="6"/>
        <v>0.84607362846045486</v>
      </c>
      <c r="K92" s="9">
        <f t="shared" si="7"/>
        <v>-2.854386668083329</v>
      </c>
    </row>
    <row r="93" spans="1:11" ht="37.5" x14ac:dyDescent="0.3">
      <c r="A93" s="8" t="s">
        <v>90</v>
      </c>
      <c r="B93" s="9">
        <v>1.466451796166667</v>
      </c>
      <c r="C93" s="9">
        <v>1.4730646781666665</v>
      </c>
      <c r="D93" s="10">
        <f t="shared" si="8"/>
        <v>1.0045094438271245</v>
      </c>
      <c r="E93" s="9">
        <f t="shared" si="9"/>
        <v>6.6128819999995425E-3</v>
      </c>
      <c r="F93" s="9">
        <v>2.659138309916667</v>
      </c>
      <c r="G93" s="10">
        <f t="shared" si="10"/>
        <v>1.8051741714601108</v>
      </c>
      <c r="H93" s="9">
        <f t="shared" si="11"/>
        <v>1.1860736317500005</v>
      </c>
      <c r="I93" s="9">
        <v>1.4060902438333338</v>
      </c>
      <c r="J93" s="10">
        <f t="shared" ref="J93" si="12">I93/F93</f>
        <v>0.52877664865705998</v>
      </c>
      <c r="K93" s="9">
        <f t="shared" ref="K93" si="13">I93-F93</f>
        <v>-1.2530480660833332</v>
      </c>
    </row>
  </sheetData>
  <autoFilter ref="A5:K93"/>
  <mergeCells count="4">
    <mergeCell ref="J1:K1"/>
    <mergeCell ref="A2:K2"/>
    <mergeCell ref="A4:A5"/>
    <mergeCell ref="B4:K4"/>
  </mergeCells>
  <pageMargins left="0.15748031496062992" right="0.23622047244094491" top="0.23622047244094491" bottom="0.15748031496062992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Гаус</dc:creator>
  <cp:lastModifiedBy>Тетеревятникова А.В.</cp:lastModifiedBy>
  <cp:lastPrinted>2019-10-29T19:24:35Z</cp:lastPrinted>
  <dcterms:created xsi:type="dcterms:W3CDTF">2019-10-29T14:17:20Z</dcterms:created>
  <dcterms:modified xsi:type="dcterms:W3CDTF">2019-11-12T13:00:34Z</dcterms:modified>
</cp:coreProperties>
</file>