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sclient\E\"/>
    </mc:Choice>
  </mc:AlternateContent>
  <bookViews>
    <workbookView xWindow="0" yWindow="0" windowWidth="20736" windowHeight="10896"/>
  </bookViews>
  <sheets>
    <sheet name="Расходы ГИС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B1" i="2"/>
</calcChain>
</file>

<file path=xl/sharedStrings.xml><?xml version="1.0" encoding="utf-8"?>
<sst xmlns="http://schemas.openxmlformats.org/spreadsheetml/2006/main" count="72" uniqueCount="68">
  <si>
    <t>№ п/п</t>
  </si>
  <si>
    <t>Наименование ГИС</t>
  </si>
  <si>
    <t>Балансодержатель</t>
  </si>
  <si>
    <t>Приказ о вводе в эксплуатацию</t>
  </si>
  <si>
    <t>Расходы на создание/ развитие</t>
  </si>
  <si>
    <t>Балансовая стоимость</t>
  </si>
  <si>
    <t xml:space="preserve">Расходы на эксплуатацию (договор, госзадание) </t>
  </si>
  <si>
    <t>Регистрация прав на интелект. собственность</t>
  </si>
  <si>
    <t>Регистрация в Минкомсвязи</t>
  </si>
  <si>
    <t>Количество пользователей</t>
  </si>
  <si>
    <t>Росприроднадзор</t>
  </si>
  <si>
    <t>1.</t>
  </si>
  <si>
    <t>ЕГИС УОИТ</t>
  </si>
  <si>
    <t>ФГБУ ФЦАО</t>
  </si>
  <si>
    <t xml:space="preserve">Приказ Росприроднадзора
от 01.03.2017 № 112 </t>
  </si>
  <si>
    <t>113 312,1*/566 000,0**</t>
  </si>
  <si>
    <t xml:space="preserve">147 640,0***
Контракт от 22.08.17
№ 44/2017-08/002
Контракт от 10.01.18
№ 44/2018-01/001
Контракт
от 22.07.2019
№0373100075119000002-1
</t>
  </si>
  <si>
    <t>Свидетельство о государственной регистрации программы для ЭВМ № 2019660451 от 6 августа 2019 года в Федеральной службе по интеллектуальной собственности. Правообладатель -  ФГБУ «ФЦАО»</t>
  </si>
  <si>
    <t>№ 10.0133926</t>
  </si>
  <si>
    <t xml:space="preserve">2. </t>
  </si>
  <si>
    <t>ПТО УОНВОС</t>
  </si>
  <si>
    <t>приказом Росприроднадзора от 21.07.2017 № 360</t>
  </si>
  <si>
    <t>434 019,0/0</t>
  </si>
  <si>
    <t>140 750,0***
Контракт от 10.08.2017
№ 44/2017-08/001
Контракт от 18.01.2018
№ 44/2018-01/002
Контракт от 22.01.2018
№44/2018-01/003
Контракт
от 22.07.2019
№0373100075119000002-1</t>
  </si>
  <si>
    <t>Свидетельство о государственной регистрации программы для ЭВМ № 2019660472 от 6 августа 2019 года в Федеральной службе по интеллектуальной собственности. Правообладатель -  ФГБУ «ФЦАО»</t>
  </si>
  <si>
    <t>№ 10.0121434</t>
  </si>
  <si>
    <t xml:space="preserve">3. </t>
  </si>
  <si>
    <t>ПТК Госконтроль</t>
  </si>
  <si>
    <t>ФГБУ ФЦАО (ГИС передан по договору безвозмездного пользования Росприроднадзору)</t>
  </si>
  <si>
    <t>Приказ Росприроднадзора от 20.10.2010 № 315</t>
  </si>
  <si>
    <t>№ 10.0004344</t>
  </si>
  <si>
    <t>2850 пользователей (2020 год)</t>
  </si>
  <si>
    <t>Минприроды России</t>
  </si>
  <si>
    <t>89 191,0/21 850,0</t>
  </si>
  <si>
    <t>ФГБУ «РФИ Минприроды России»</t>
  </si>
  <si>
    <t>Приказы Минприроды России:
от 05.09.2017 №480
от 20.09.2017 № 508
от 20.09.2017 №509
от 14.06.2018 №266</t>
  </si>
  <si>
    <t>89 191,0*****/21 850,0</t>
  </si>
  <si>
    <t>8 645,0
Гражданско-правовой договор  от 28.08.2017
№ 23</t>
  </si>
  <si>
    <t>В 2020 году заключен контракт между Минприроды России и патентным поверенным на оказание услуг по оформлению прав. 
Оформление прав ожидается к концу октября.</t>
  </si>
  <si>
    <t>№ 10.0010540</t>
  </si>
  <si>
    <t>Количество пользователей системы по годам:
2017г. - 979
2018г. - 1326
2019г. - 1872
2020г. - 1937</t>
  </si>
  <si>
    <t>Росгидромет</t>
  </si>
  <si>
    <t>ЕСИМО</t>
  </si>
  <si>
    <t xml:space="preserve"> ФГБУ «ВНИГМИ-МЦД»</t>
  </si>
  <si>
    <t>Приказ Росгидромета от 31.12.2013 № 739</t>
  </si>
  <si>
    <t>Н/Д</t>
  </si>
  <si>
    <t>58 свидетельств на объекты интеллектуальной собственности</t>
  </si>
  <si>
    <t>№ ФС- 77110165</t>
  </si>
  <si>
    <t>1124 пользователя (89 организаций)</t>
  </si>
  <si>
    <t>-</t>
  </si>
  <si>
    <t>* Включены расходы на выполнение НИР в соответствии с контрактом от 9 октября 2015 года № 9/10-1 на сумму 10 000,0 тыс. рублей.</t>
  </si>
  <si>
    <t>** В соответствии с контрактом от 09.08.2019 года № 0373100075119000003 предусматриваются расходы на 2019 - 2020 годы в сумме 566 000,0 тыс. рублей.</t>
  </si>
  <si>
    <t>*** В сответствии с контрактом от 22.07.2019 № 0373100075119000002-1 предусматривают расходы оказание услуг по технической поддержке, проведению мероприятий по информационной безопасности, и модернизации информационных систем, находящихся в сфере деятельности Росприроднадзора в 2019 году (ПТО УОНВОС, ЕГИС УОИТ, ПТК "Госконтроль") в сумме 99 990,0 тыс. рублей</t>
  </si>
  <si>
    <t>***** В соответствии с актом сдачи-приемки выполненных работ от 28 февраля 2017 года предусматривается взыскание с АО «Ай-Теко» неустойки (пени) в размере 259,0 тыс. рублей.</t>
  </si>
  <si>
    <t>******* Затраты, отраженные на балансе  ФГБУ «ВНИГМИ-МЦД» (в части основных средств)</t>
  </si>
  <si>
    <t>Расходы по плану информатизации</t>
  </si>
  <si>
    <t>**** В том числе затраты на эксплуатацию, представленные в Федеральной государственной информационной системе координации информатизации (https://portal.eskigov.ru/fgis/69)</t>
  </si>
  <si>
    <t>Нет</t>
  </si>
  <si>
    <t>22 500,0/0</t>
  </si>
  <si>
    <t>569 831,1/566 000,0</t>
  </si>
  <si>
    <t>Доступ предоставляется посредством ЕСИА (портал Госуслуги). Информацию о количестве посещений не представлена.</t>
  </si>
  <si>
    <t>ФГИС "Наша природа"</t>
  </si>
  <si>
    <t>148 996,0***/****
Государственный контракт от 22.01.2015
№ 001
Государственный контракт от 29.03.2016
№ 3
Государственный контракт от 06.02.2017
№ 01
Государственный контракт от 27.12.2017
№ 0173100007417000040
Государственный контракт от 16.05.2019
№ 7-Г К                           Контракт
от 22.07.2019
№0373100075119000002-1</t>
  </si>
  <si>
    <t xml:space="preserve">Результаты оценки выполнения операторами ГИС требований порядка создания, развития, ввода в эксплуатацию, эксплуатации и вывода из эксплуатации государственных информационных систем </t>
  </si>
  <si>
    <t>Приложение № 5 к отчету о результатах экспертно-аналитического мероприятия «Анализ создания и эксплуатации федеральных государственных информационных систем в области экологической безопасности и охраны окружающей среды в 2015 – 2020 годах»</t>
  </si>
  <si>
    <t>137 677,8******</t>
  </si>
  <si>
    <t>16 276,4*******</t>
  </si>
  <si>
    <t>****** В соответствии с контрактами за период 2011-2013 годов, исполнителем которых является ФГБУ «ВНИГМИ-МЦД» (по данным  сайта СПАРК-Маркетинг)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</si>
</sst>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2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6" xfId="0" applyBorder="1"/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10" zoomScale="172" zoomScaleNormal="172" workbookViewId="0">
      <selection activeCell="E12" sqref="E12"/>
    </sheetView>
  </sheetViews>
  <sheetFormatPr defaultRowHeight="14.4" x14ac:dyDescent="0.3"/>
  <cols>
    <col min="2" max="6" width="21.88671875" customWidth="1"/>
    <col min="7" max="7" width="24.33203125" customWidth="1"/>
    <col min="8" max="10" width="21.88671875" customWidth="1"/>
    <col min="11" max="11" width="21.33203125" customWidth="1"/>
  </cols>
  <sheetData>
    <row r="1" spans="1:11" s="21" customFormat="1" x14ac:dyDescent="0.3"/>
    <row r="2" spans="1:11" s="21" customFormat="1" ht="84" customHeight="1" x14ac:dyDescent="0.3">
      <c r="I2" s="23" t="s">
        <v>64</v>
      </c>
      <c r="J2" s="23"/>
      <c r="K2" s="23"/>
    </row>
    <row r="3" spans="1:11" s="21" customFormat="1" ht="58.5" customHeight="1" x14ac:dyDescent="0.3">
      <c r="A3" s="24" t="s">
        <v>63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21" customFormat="1" ht="15" thickBot="1" x14ac:dyDescent="0.35"/>
    <row r="5" spans="1:11" ht="42" thickBot="1" x14ac:dyDescent="0.3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55</v>
      </c>
    </row>
    <row r="6" spans="1:11" ht="15" thickBot="1" x14ac:dyDescent="0.35">
      <c r="A6" s="3"/>
      <c r="B6" s="4" t="s">
        <v>10</v>
      </c>
      <c r="C6" s="4"/>
      <c r="D6" s="4"/>
      <c r="E6" s="4" t="s">
        <v>59</v>
      </c>
      <c r="F6" s="5">
        <f>F7+F8+F9</f>
        <v>543091.19999999995</v>
      </c>
      <c r="G6" s="5">
        <f>147640+140750+148996</f>
        <v>437386</v>
      </c>
      <c r="H6" s="4"/>
      <c r="I6" s="4"/>
      <c r="J6" s="4"/>
      <c r="K6" s="4"/>
    </row>
    <row r="7" spans="1:11" ht="152.4" thickBot="1" x14ac:dyDescent="0.35">
      <c r="A7" s="3" t="s">
        <v>11</v>
      </c>
      <c r="B7" s="8" t="s">
        <v>12</v>
      </c>
      <c r="C7" s="8" t="s">
        <v>13</v>
      </c>
      <c r="D7" s="8" t="s">
        <v>14</v>
      </c>
      <c r="E7" s="4" t="s">
        <v>15</v>
      </c>
      <c r="F7" s="6">
        <v>103312.2</v>
      </c>
      <c r="G7" s="15" t="s">
        <v>16</v>
      </c>
      <c r="H7" s="15" t="s">
        <v>17</v>
      </c>
      <c r="I7" s="15" t="s">
        <v>18</v>
      </c>
      <c r="J7" s="15" t="s">
        <v>60</v>
      </c>
      <c r="K7" s="6">
        <v>103365.4</v>
      </c>
    </row>
    <row r="8" spans="1:11" ht="152.4" thickBot="1" x14ac:dyDescent="0.35">
      <c r="A8" s="3" t="s">
        <v>19</v>
      </c>
      <c r="B8" s="8" t="s">
        <v>20</v>
      </c>
      <c r="C8" s="8" t="s">
        <v>13</v>
      </c>
      <c r="D8" s="8" t="s">
        <v>21</v>
      </c>
      <c r="E8" s="4" t="s">
        <v>22</v>
      </c>
      <c r="F8" s="6">
        <v>434019</v>
      </c>
      <c r="G8" s="16" t="s">
        <v>23</v>
      </c>
      <c r="H8" s="15" t="s">
        <v>24</v>
      </c>
      <c r="I8" s="15" t="s">
        <v>25</v>
      </c>
      <c r="J8" s="15" t="s">
        <v>60</v>
      </c>
      <c r="K8" s="4" t="s">
        <v>57</v>
      </c>
    </row>
    <row r="9" spans="1:11" ht="290.25" customHeight="1" thickBot="1" x14ac:dyDescent="0.35">
      <c r="A9" s="3" t="s">
        <v>26</v>
      </c>
      <c r="B9" s="8" t="s">
        <v>27</v>
      </c>
      <c r="C9" s="8" t="s">
        <v>28</v>
      </c>
      <c r="D9" s="8" t="s">
        <v>29</v>
      </c>
      <c r="E9" s="6" t="s">
        <v>58</v>
      </c>
      <c r="F9" s="6">
        <v>5760</v>
      </c>
      <c r="G9" s="15" t="s">
        <v>62</v>
      </c>
      <c r="H9" s="15" t="s">
        <v>57</v>
      </c>
      <c r="I9" s="15" t="s">
        <v>30</v>
      </c>
      <c r="J9" s="15" t="s">
        <v>31</v>
      </c>
      <c r="K9" s="6">
        <v>581639.6</v>
      </c>
    </row>
    <row r="10" spans="1:11" ht="15" thickBot="1" x14ac:dyDescent="0.35">
      <c r="A10" s="3"/>
      <c r="B10" s="8" t="s">
        <v>32</v>
      </c>
      <c r="C10" s="8"/>
      <c r="D10" s="8"/>
      <c r="E10" s="6" t="s">
        <v>33</v>
      </c>
      <c r="F10" s="6">
        <v>92800</v>
      </c>
      <c r="G10" s="6">
        <v>8645</v>
      </c>
      <c r="H10" s="4"/>
      <c r="I10" s="4"/>
      <c r="J10" s="4"/>
      <c r="K10" s="4"/>
    </row>
    <row r="11" spans="1:11" ht="138.6" thickBot="1" x14ac:dyDescent="0.35">
      <c r="A11" s="3">
        <v>1</v>
      </c>
      <c r="B11" s="8" t="s">
        <v>61</v>
      </c>
      <c r="C11" s="8" t="s">
        <v>34</v>
      </c>
      <c r="D11" s="8" t="s">
        <v>35</v>
      </c>
      <c r="E11" s="6" t="s">
        <v>36</v>
      </c>
      <c r="F11" s="6">
        <v>92800</v>
      </c>
      <c r="G11" s="16" t="s">
        <v>37</v>
      </c>
      <c r="H11" s="15" t="s">
        <v>38</v>
      </c>
      <c r="I11" s="15" t="s">
        <v>39</v>
      </c>
      <c r="J11" s="15" t="s">
        <v>40</v>
      </c>
      <c r="K11" s="6">
        <v>22069.9</v>
      </c>
    </row>
    <row r="12" spans="1:11" ht="15" thickBot="1" x14ac:dyDescent="0.35">
      <c r="A12" s="1"/>
      <c r="B12" s="20" t="s">
        <v>41</v>
      </c>
      <c r="C12" s="20"/>
      <c r="D12" s="20"/>
      <c r="E12" s="22">
        <v>137677.79999999999</v>
      </c>
      <c r="F12" s="7">
        <v>16276.4</v>
      </c>
      <c r="G12" s="17"/>
      <c r="H12" s="18"/>
      <c r="I12" s="18"/>
      <c r="J12" s="18"/>
      <c r="K12" s="1"/>
    </row>
    <row r="13" spans="1:11" ht="55.8" thickBot="1" x14ac:dyDescent="0.35">
      <c r="A13" s="3" t="s">
        <v>11</v>
      </c>
      <c r="B13" s="8" t="s">
        <v>42</v>
      </c>
      <c r="C13" s="8" t="s">
        <v>43</v>
      </c>
      <c r="D13" s="8" t="s">
        <v>44</v>
      </c>
      <c r="E13" s="6" t="s">
        <v>65</v>
      </c>
      <c r="F13" s="6" t="s">
        <v>66</v>
      </c>
      <c r="G13" s="19" t="s">
        <v>45</v>
      </c>
      <c r="H13" s="15" t="s">
        <v>46</v>
      </c>
      <c r="I13" s="15" t="s">
        <v>47</v>
      </c>
      <c r="J13" s="15" t="s">
        <v>48</v>
      </c>
      <c r="K13" s="4" t="s">
        <v>49</v>
      </c>
    </row>
    <row r="14" spans="1:11" x14ac:dyDescent="0.3">
      <c r="A14" s="27" t="s">
        <v>50</v>
      </c>
      <c r="B14" s="28"/>
      <c r="C14" s="28"/>
      <c r="D14" s="28"/>
      <c r="E14" s="28"/>
      <c r="F14" s="28"/>
      <c r="G14" s="28"/>
      <c r="H14" s="28"/>
      <c r="I14" s="28"/>
      <c r="J14" s="28"/>
    </row>
    <row r="15" spans="1:11" x14ac:dyDescent="0.3">
      <c r="A15" s="25" t="s">
        <v>51</v>
      </c>
      <c r="B15" s="29"/>
      <c r="C15" s="29"/>
      <c r="D15" s="29"/>
      <c r="E15" s="29"/>
      <c r="F15" s="29"/>
      <c r="G15" s="29"/>
      <c r="H15" s="29"/>
      <c r="I15" s="29"/>
      <c r="J15" s="29"/>
    </row>
    <row r="16" spans="1:11" ht="33.75" customHeight="1" x14ac:dyDescent="0.3">
      <c r="A16" s="30" t="s">
        <v>52</v>
      </c>
      <c r="B16" s="31"/>
      <c r="C16" s="31"/>
      <c r="D16" s="31"/>
      <c r="E16" s="31"/>
      <c r="F16" s="31"/>
      <c r="G16" s="31"/>
      <c r="H16" s="31"/>
      <c r="I16" s="31"/>
      <c r="J16" s="31"/>
    </row>
    <row r="17" spans="1:10" x14ac:dyDescent="0.3">
      <c r="A17" s="25" t="s">
        <v>56</v>
      </c>
      <c r="B17" s="26"/>
      <c r="C17" s="26"/>
      <c r="D17" s="26"/>
      <c r="E17" s="26"/>
      <c r="F17" s="26"/>
      <c r="G17" s="26"/>
      <c r="H17" s="26"/>
      <c r="I17" s="26"/>
      <c r="J17" s="26"/>
    </row>
    <row r="18" spans="1:10" x14ac:dyDescent="0.3">
      <c r="A18" s="25" t="s">
        <v>53</v>
      </c>
      <c r="B18" s="26"/>
      <c r="C18" s="26"/>
      <c r="D18" s="26"/>
      <c r="E18" s="26"/>
      <c r="F18" s="26"/>
      <c r="G18" s="26"/>
      <c r="H18" s="26"/>
      <c r="I18" s="26"/>
      <c r="J18" s="26"/>
    </row>
    <row r="19" spans="1:10" x14ac:dyDescent="0.3">
      <c r="A19" s="13" t="s">
        <v>67</v>
      </c>
      <c r="B19" s="14"/>
      <c r="C19" s="14"/>
      <c r="D19" s="14"/>
      <c r="E19" s="14"/>
      <c r="F19" s="14"/>
      <c r="G19" s="14"/>
      <c r="H19" s="14"/>
      <c r="I19" s="14"/>
      <c r="J19" s="14"/>
    </row>
    <row r="20" spans="1:10" x14ac:dyDescent="0.3">
      <c r="A20" s="25" t="s">
        <v>54</v>
      </c>
      <c r="B20" s="26"/>
      <c r="C20" s="26"/>
      <c r="D20" s="26"/>
      <c r="E20" s="26"/>
      <c r="F20" s="26"/>
      <c r="G20" s="26"/>
      <c r="H20" s="26"/>
      <c r="I20" s="26"/>
      <c r="J20" s="26"/>
    </row>
  </sheetData>
  <mergeCells count="8">
    <mergeCell ref="I2:K2"/>
    <mergeCell ref="A3:K3"/>
    <mergeCell ref="A20:J20"/>
    <mergeCell ref="A14:J14"/>
    <mergeCell ref="A15:J15"/>
    <mergeCell ref="A16:J16"/>
    <mergeCell ref="A17:J17"/>
    <mergeCell ref="A18:J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" sqref="B1"/>
    </sheetView>
  </sheetViews>
  <sheetFormatPr defaultRowHeight="14.4" x14ac:dyDescent="0.3"/>
  <cols>
    <col min="1" max="1" width="14.88671875" customWidth="1"/>
    <col min="2" max="2" width="11.33203125" customWidth="1"/>
  </cols>
  <sheetData>
    <row r="1" spans="1:2" ht="16.2" thickBot="1" x14ac:dyDescent="0.35">
      <c r="A1" s="9">
        <v>19500</v>
      </c>
      <c r="B1" s="12">
        <f>SUM(A1:A7)</f>
        <v>581639.62</v>
      </c>
    </row>
    <row r="2" spans="1:2" ht="16.2" thickBot="1" x14ac:dyDescent="0.35">
      <c r="A2" s="10">
        <v>15000</v>
      </c>
    </row>
    <row r="3" spans="1:2" ht="16.2" thickBot="1" x14ac:dyDescent="0.35">
      <c r="A3" s="11">
        <v>434024.62</v>
      </c>
    </row>
    <row r="4" spans="1:2" ht="16.2" thickBot="1" x14ac:dyDescent="0.35">
      <c r="A4" s="11">
        <v>3715</v>
      </c>
    </row>
    <row r="5" spans="1:2" ht="16.2" thickBot="1" x14ac:dyDescent="0.35">
      <c r="A5" s="11">
        <v>33400</v>
      </c>
    </row>
    <row r="6" spans="1:2" ht="16.2" thickBot="1" x14ac:dyDescent="0.35">
      <c r="A6" s="11">
        <v>38000</v>
      </c>
    </row>
    <row r="7" spans="1:2" ht="16.2" thickBot="1" x14ac:dyDescent="0.35">
      <c r="A7" s="11">
        <v>38000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 ГИС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Викторович</dc:creator>
  <cp:lastModifiedBy>Брельгина</cp:lastModifiedBy>
  <dcterms:created xsi:type="dcterms:W3CDTF">2020-10-09T08:26:16Z</dcterms:created>
  <dcterms:modified xsi:type="dcterms:W3CDTF">2020-12-01T07:35:53Z</dcterms:modified>
</cp:coreProperties>
</file>