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1"/>
  <workbookPr/>
  <mc:AlternateContent xmlns:mc="http://schemas.openxmlformats.org/markup-compatibility/2006">
    <mc:Choice Requires="x15">
      <x15ac:absPath xmlns:x15ac="http://schemas.microsoft.com/office/spreadsheetml/2010/11/ac" url="/Users/tortuga/Desktop/Georg/СП/Рекомендации/"/>
    </mc:Choice>
  </mc:AlternateContent>
  <xr:revisionPtr revIDLastSave="0" documentId="13_ncr:1_{DFBD32FB-0F54-3E4B-A7C7-28C5030E55B2}" xr6:coauthVersionLast="46" xr6:coauthVersionMax="46" xr10:uidLastSave="{00000000-0000-0000-0000-000000000000}"/>
  <bookViews>
    <workbookView xWindow="0" yWindow="500" windowWidth="19420" windowHeight="16000" activeTab="1" xr2:uid="{00000000-000D-0000-FFFF-FFFF00000000}"/>
  </bookViews>
  <sheets>
    <sheet name="Итог" sheetId="6" r:id="rId1"/>
    <sheet name="Рекомендации СП РФ" sheetId="1" r:id="rId2"/>
  </sheets>
  <definedNames>
    <definedName name="_xlnm._FilterDatabase" localSheetId="1" hidden="1">'Рекомендации СП РФ'!$A$1:$N$852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6" l="1"/>
  <c r="E4" i="6"/>
  <c r="H4" i="6"/>
  <c r="K4" i="6"/>
  <c r="O4" i="6"/>
  <c r="R4" i="6"/>
  <c r="U4" i="6" s="1"/>
  <c r="V4" i="6"/>
  <c r="B5" i="6"/>
  <c r="E5" i="6"/>
  <c r="H5" i="6"/>
  <c r="K5" i="6"/>
  <c r="O5" i="6"/>
  <c r="R5" i="6"/>
  <c r="U5" i="6" s="1"/>
  <c r="V5" i="6"/>
  <c r="B6" i="6"/>
  <c r="E6" i="6"/>
  <c r="H6" i="6"/>
  <c r="K6" i="6"/>
  <c r="O6" i="6"/>
  <c r="R6" i="6"/>
  <c r="V6" i="6"/>
  <c r="B7" i="6"/>
  <c r="E7" i="6"/>
  <c r="H7" i="6"/>
  <c r="K7" i="6"/>
  <c r="O7" i="6"/>
  <c r="R7" i="6"/>
  <c r="U7" i="6" s="1"/>
  <c r="V7" i="6"/>
  <c r="B8" i="6"/>
  <c r="E8" i="6"/>
  <c r="E19" i="6" s="1"/>
  <c r="H8" i="6"/>
  <c r="K8" i="6"/>
  <c r="O8" i="6"/>
  <c r="R8" i="6"/>
  <c r="V8" i="6"/>
  <c r="B9" i="6"/>
  <c r="E9" i="6"/>
  <c r="H9" i="6"/>
  <c r="K9" i="6"/>
  <c r="O9" i="6"/>
  <c r="U9" i="6" s="1"/>
  <c r="R9" i="6"/>
  <c r="V9" i="6"/>
  <c r="B10" i="6"/>
  <c r="E10" i="6"/>
  <c r="H10" i="6"/>
  <c r="K10" i="6"/>
  <c r="O10" i="6"/>
  <c r="S10" i="6"/>
  <c r="R10" i="6" s="1"/>
  <c r="V10" i="6"/>
  <c r="B11" i="6"/>
  <c r="E11" i="6"/>
  <c r="H11" i="6"/>
  <c r="K11" i="6"/>
  <c r="K19" i="6" s="1"/>
  <c r="O11" i="6"/>
  <c r="R11" i="6"/>
  <c r="V11" i="6"/>
  <c r="B12" i="6"/>
  <c r="E12" i="6"/>
  <c r="H12" i="6"/>
  <c r="K12" i="6"/>
  <c r="O12" i="6"/>
  <c r="R12" i="6"/>
  <c r="V12" i="6"/>
  <c r="B13" i="6"/>
  <c r="E13" i="6"/>
  <c r="H13" i="6"/>
  <c r="K13" i="6"/>
  <c r="O13" i="6"/>
  <c r="R13" i="6"/>
  <c r="V13" i="6"/>
  <c r="V19" i="6" s="1"/>
  <c r="B14" i="6"/>
  <c r="E14" i="6"/>
  <c r="H14" i="6"/>
  <c r="K14" i="6"/>
  <c r="O14" i="6"/>
  <c r="S14" i="6"/>
  <c r="R14" i="6" s="1"/>
  <c r="U14" i="6" s="1"/>
  <c r="V14" i="6"/>
  <c r="B15" i="6"/>
  <c r="E15" i="6"/>
  <c r="H15" i="6"/>
  <c r="K15" i="6"/>
  <c r="O15" i="6"/>
  <c r="R15" i="6"/>
  <c r="U15" i="6"/>
  <c r="V15" i="6"/>
  <c r="B16" i="6"/>
  <c r="E16" i="6"/>
  <c r="H16" i="6"/>
  <c r="K16" i="6"/>
  <c r="O16" i="6"/>
  <c r="R16" i="6"/>
  <c r="U16" i="6"/>
  <c r="V16" i="6"/>
  <c r="B17" i="6"/>
  <c r="E17" i="6"/>
  <c r="H17" i="6"/>
  <c r="K17" i="6"/>
  <c r="O17" i="6"/>
  <c r="R17" i="6"/>
  <c r="U17" i="6" s="1"/>
  <c r="V17" i="6"/>
  <c r="O18" i="6"/>
  <c r="R18" i="6"/>
  <c r="V18" i="6"/>
  <c r="C19" i="6"/>
  <c r="D19" i="6"/>
  <c r="F19" i="6"/>
  <c r="G19" i="6"/>
  <c r="I19" i="6"/>
  <c r="J19" i="6"/>
  <c r="L19" i="6"/>
  <c r="M19" i="6"/>
  <c r="P19" i="6"/>
  <c r="Q19" i="6"/>
  <c r="T19" i="6"/>
  <c r="W19" i="6"/>
  <c r="X19" i="6"/>
  <c r="U12" i="6" l="1"/>
  <c r="Y12" i="6" s="1"/>
  <c r="Y14" i="6"/>
  <c r="U11" i="6"/>
  <c r="Y11" i="6" s="1"/>
  <c r="U6" i="6"/>
  <c r="Y6" i="6" s="1"/>
  <c r="U8" i="6"/>
  <c r="Y8" i="6" s="1"/>
  <c r="Y16" i="6"/>
  <c r="Y17" i="6"/>
  <c r="U13" i="6"/>
  <c r="Y13" i="6" s="1"/>
  <c r="O19" i="6"/>
  <c r="Y7" i="6"/>
  <c r="Y15" i="6"/>
  <c r="Y5" i="6"/>
  <c r="H19" i="6"/>
  <c r="Y9" i="6"/>
  <c r="U18" i="6"/>
  <c r="Y18" i="6" s="1"/>
  <c r="B19" i="6"/>
  <c r="R19" i="6"/>
  <c r="U10" i="6"/>
  <c r="Y10" i="6" s="1"/>
  <c r="Y4" i="6"/>
  <c r="S19" i="6"/>
  <c r="K183" i="1"/>
  <c r="K182" i="1"/>
  <c r="K181" i="1"/>
  <c r="U19" i="6" l="1"/>
  <c r="Y19" i="6"/>
</calcChain>
</file>

<file path=xl/sharedStrings.xml><?xml version="1.0" encoding="utf-8"?>
<sst xmlns="http://schemas.openxmlformats.org/spreadsheetml/2006/main" count="8016" uniqueCount="2410">
  <si>
    <t>№</t>
  </si>
  <si>
    <t>Наименование мероприятия</t>
  </si>
  <si>
    <t>Пункт плана работы Счетной палаты</t>
  </si>
  <si>
    <t>Номер и дата отчета/
заключения</t>
  </si>
  <si>
    <t>Направление деятельности</t>
  </si>
  <si>
    <t>Рекомендации
(каждая рекомендация в отдельной строке)</t>
  </si>
  <si>
    <t>Адресат рекомендации</t>
  </si>
  <si>
    <t>Срок действия / актуальности рекомендации</t>
  </si>
  <si>
    <t>Статус
(выполнена / выполнена частично / не выполнена / не выполнена срок не наступил / информация отсутствует)</t>
  </si>
  <si>
    <t>Дата актуальности статуса</t>
  </si>
  <si>
    <t>Приоритетность
(ДА/НЕТ)</t>
  </si>
  <si>
    <t>Комментарий</t>
  </si>
  <si>
    <t>Год выдачи рекомендации (год отчета)</t>
  </si>
  <si>
    <t xml:space="preserve">КМ «Аудит эффективности расходования Министерством промышленности и торговли Российской Федерации в 2017 – 2019 годах бюджетных ассигнований федерального бюджета на закупки музыкальных инструментов, а также услуг по их доставке до конечного потребителя» </t>
  </si>
  <si>
    <t>3.7.0.1</t>
  </si>
  <si>
    <t>№ ОМ-11/08-02 от 30.01.2020</t>
  </si>
  <si>
    <t>Департамент аудита промышленности и технологического развития</t>
  </si>
  <si>
    <t>Поручить Правительству Российской Федерации проработать вопрос установления показателя (ожидаемого результата), характеризующего уровень обеспеченности (оснащения) музыкальными инструментами детских школ искусств в субъектах Российской Федерации.</t>
  </si>
  <si>
    <t>Президент Российской Федерации (исх. № 01-214/08-02 от 30.01.2020)</t>
  </si>
  <si>
    <t>Не установлен</t>
  </si>
  <si>
    <t>Информация отсутствует</t>
  </si>
  <si>
    <t>ДА</t>
  </si>
  <si>
    <t>Контрольное управление Президента Российской Федерации письмом вх № 2786 от 03.06.2020 г. сообщило снятии с контроля  поручения Президента РФ от 25 сентября 2018 г. № Пр-1748 о проведении аудита эффективности расходования Минпромторгом России в 2017 -  2019 годах бюджетных ассигнований федерального бюджета на закупки музыкальных инструментов и услуг по их доставке.</t>
  </si>
  <si>
    <t>Поручить Правительству Российской Федерации проработать вопрос необходимости распределения музыкальных инструментов между субъектами Российской Федерации с учетом их потребности и степени износа музыкальных инструментов.</t>
  </si>
  <si>
    <t>Рассмотреть вопрос об определении порядка (методики) распределения по субъектам Российской Федерации музыкальных инструментов, включая духовые и иные музыкальные инструменты, планируемые к закупке.</t>
  </si>
  <si>
    <t>Министерство культуры Российской Федерации (исх. № 08-21/08-02 от 03.02.2020)</t>
  </si>
  <si>
    <t>Выполнена</t>
  </si>
  <si>
    <t>НЕТ</t>
  </si>
  <si>
    <t>Методика распределения по субъектам Российской Федерации музыкальных инструментов, включая духовые и иные музыкальные инструменты, планируемые к закупке разработана и направлена в Минпромторг России.</t>
  </si>
  <si>
    <t xml:space="preserve">КМ «Аудит эффективности расходования Министерством промышленности и торговли Российской Федерации в 2019 году бюджетных ассигнований федерального бюджета на закупку автомобилей скорой медицинской помощи и школьных автобусов, а также услуг по их доставке до конечного потребителя» </t>
  </si>
  <si>
    <t>3.7.0.2</t>
  </si>
  <si>
    <t>№ ОМ-27/08-02 от 26.03.2020</t>
  </si>
  <si>
    <t xml:space="preserve">Поручить Правительству Российской Федерации проработать вопрос о проведении инвентаризации потребности субъектов Российской Федерации в АСМП и школьных автобусах. </t>
  </si>
  <si>
    <t>Президент Российской Федерации (исх. № 01-841/08-02 от 17.04.2020)</t>
  </si>
  <si>
    <t>Согласно информации Минпросвящения России (письмо от 22 апреля 2020 г. № МП-П-1343) бюджетные ассигнования федерального бюджета на реализацию в 2020 году мероприятий по обновлению парка школьных автобусов в субъектах Российской Федерации не предусмотрены.
Контрольное управление Президента Российской Федерации письмом вх № 4053 от 11.08.2020 г. сообщило снятии с контроля  поручения Президента РФ от 15 августа 2019 г. № Пр-1619 о проведении аудита эффективности расходования Минпромторгом России в 2019 году бюджетных ассигнований федерального бюджета на закупку  автомобилей скорой медицинской помощи и школьных автобусов, а также услуг по их доставке до конечного потребителя</t>
  </si>
  <si>
    <t>Поручить Правительству Российской Федерации проработать вопрос о разработке методических рекомендаций по установлению органами исполнительной власти субъектов Российской Федерации нормативов обеспечения медицинских и образовательных учреждений специализированными транспортными средствами, предусмотрев для АСМП критерий доли выездов с определенным временем доезда до пациента.</t>
  </si>
  <si>
    <t>КМ «Аудит эффективности реализации мер государственной поддержки создания и развития индустриальных (промышленных) парков и технопарков, включая использование предоставленных на эти цели имущественных комплексов и земельных участков» (совместно с контрольно-счетными органами субъектов Российской Федерации)</t>
  </si>
  <si>
    <t>3.7.0.6</t>
  </si>
  <si>
    <t>№ ОМ-4/08-02 от 19.01.2021</t>
  </si>
  <si>
    <t>Поручить Правительству Российской Федерации установить единые требования к паркам с учетом их видов, типов, форм собственности и отраслевой специализации, а также рассмотреть вопрос об установлении унифицированных требований к их резидентам</t>
  </si>
  <si>
    <t>Президент Российской Федерации (исх. № 01-3158/08-02 от 31.12.2020)</t>
  </si>
  <si>
    <t>Не выполнена</t>
  </si>
  <si>
    <t xml:space="preserve">Резолюция Президента РФ В.В.Путина на информационном письме Счетной палаты: "Мишустину М.В. С предложениями Счетной палаты согласен." (№ Пр-228 от 14.02.2021 (вх. № 819 от 17.02.2021 г.))
Заместителем Председателя Правительства РФ Ю.И.Борисовым дано поручение № ЮБ-П9-2279 от 26 февраля 2021 г. (вх. № 985 от 01 марта 2021 г.) Минпромторгу России, Минфину России, Минэкономразвития России и ФАС России:
Прошу обеспечить исполнение поручения Президента Российской Федерации В.В.Путина от 4 ноября 2019 г. № Пр-2245 (часть вторая) с учетом указания Президента Российской Федерации от 14 февраля 2021 г. № Пр-228.
О результатах доложить в Правительство Российской Федерации с проектом доклада Президенту Российской Федерации.
Срок – до 3 марта 2021 года.
Информация о выполнении поручения Правительства РФ в Счетную палату не поступала.
</t>
  </si>
  <si>
    <t>Поручить Правительству Российской Федерации определить федеральный орган исполнительной власти, ответственный за осуществление координации мер государственной поддержки создания и развития парков, а также за проведение мониторинга и оценки эффективности их деятельности с учетом всех мер государственной поддержки</t>
  </si>
  <si>
    <t>Поручить Правительству Российской Федерации внедрить систему оценки эффективности работы парков, предусматривающую критерии для оценки их вклада в экономику, с учетом корреляции таких критериев с показателями документов стратегического планирования, а также национальных проектов, касающихся вопросов развития промышленности</t>
  </si>
  <si>
    <t>Поручить Правительству Российской Федерации принять меры, направленные на своевременное внесение в ГИСИП полной и достоверной информации, рассмотреть вопрос о размещении в ГИСИП информации об оказанной каждому парку поддержке, источником которой являются средства федерального бюджета</t>
  </si>
  <si>
    <t>Поручить Правительству Российской Федерации внести изменения в нормативные правовые акты, регулирующие предоставление субъектам Российской Федерации иных межбюджетных трансфертов на возмещение затрат по созданию, модернизации и (или) реконструкции объектов инфраструктуры индустриальных (промышленных) парков или промышленных технопарков, предусматривающие в случае оказания субъектом Российской Федерации поддержки управляющей компании, 100 % акций которой не принадлежат субъекту Российской Федерации, возмещение из федерального бюджета расходов субъекта Российской Федерации, осуществленных исключительно в форме взноса в уставный капитал управляющей компании</t>
  </si>
  <si>
    <t>Поручить Правительству Российской Федерации внести изменения в нормативные правовые акты, четко разграничивающие правовой статус предусмотренных законодательством форм территориального развития промышленности, направленные на урегулирование ситуаций одновременного отнесения таких территорий к паркам и особым экономическим зонам</t>
  </si>
  <si>
    <t xml:space="preserve">ЭАМ «Анализ формирования показателя для оценки достижения национальной цели по ускорению технологического развития Российской Федерации, установленной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 </t>
  </si>
  <si>
    <t>2.1.0.1</t>
  </si>
  <si>
    <t>№ ОМ-45/08-01 от 02.06.2020</t>
  </si>
  <si>
    <t>Поручить Минэкономразвития России совместно с Росстатом рассмотреть вопрос о нормативном урегулировании правил формирования выборочной совокупности организаций и об определении ее пороговых значений при проведении статистического наблюдения.</t>
  </si>
  <si>
    <t>Правительство Российской Федерации (исх. № 01-727/08-01 от 03.06.2020)</t>
  </si>
  <si>
    <t>Росстат проведет дополнительный анализ исключаемой из расчета совокупности организаций и проработает возможность замены формулировки признака «отсутствие потенциальных возможностей для осуществления инновационной деятельности» в методике расчета показателя «Удельный вес организаций, осуществляющих технологические инновации, в общем числе обследованных организаций», на критерий, устанавливаемый по Общероссийскому классификатору организационно-правовых форм (ОКОПФ).
Для обеспечения полноты охвата территориальным органам Росстата письмом от 27 июня 2019 г. № 01-01-4/3308-ТО поручено направлять в управления ФНС России по субъектам Российской Федерации информацию об организациях, не найденных по указанным в ЕГРЮЛ контактным данным. Кроме того, территориальными органами Росстата ведется работа по привлечению организаций, не предоставивших сведения по формам федерального статистического наблюдения, к административной ответственности в соответствии со статьей 13.19 Кодекса Российской Федерации об административных правонарушениях.</t>
  </si>
  <si>
    <t>Поручить Минэкономразвития России совместно с Росстатом рассмотреть вопрос о внесении изменений в методологию расчета показателя «Удельный вес организаций, осуществляющих технологические инновации, в общем числе обследованных организаций» с учетом выявленных в результате проведенного экспертно-аналитического мероприятия недостатков.</t>
  </si>
  <si>
    <t>Минэкономразвития России поддерживает позицию Росстата о готовности  учесть замечания Счетной палаты Российской Федерации по методологии расчета Показателя. а также отмечается целесообразность дальнейшего совершенствования статистики инноваций на основе международной гармонизированной методологии статистического учета.</t>
  </si>
  <si>
    <t>Поручить Минэкономразвития России совместно с Росстатом рассмотреть вопрос о развитии автоматизированных систем обработки и хранения информации в целях обеспечения верификации первичных и агрегированных статистических данных и результатов расчета показателя.</t>
  </si>
  <si>
    <t>Росстатом сообщается о проблеме учета замечания по доработке информационных систем в связи с необходимостью их дополнительного финансирования.</t>
  </si>
  <si>
    <t>КМ «Аудит эффективности мер государственной поддержки медицинской промышленности»</t>
  </si>
  <si>
    <t>3.7.0.13</t>
  </si>
  <si>
    <t>№ ОМ-52/08-02 от 30.04.2019</t>
  </si>
  <si>
    <t>Поручить Правительству Российской Федерации принять меры, направленные на проведение дополнительного анализа причин увеличения сроков регистрации медицинских изделий, разработка которых осуществлялась в рамках НИОКР, а также фактических объемов производства медицинских изделий, зарегистрированных в установленном порядке, для ускорения регистрации медицинских изделий и последующей коммерциализации результатов научно-технической деятельности;</t>
  </si>
  <si>
    <t>Президент Российской Федерации (исх. № 01-1247/08-02 от 30.04.2019)</t>
  </si>
  <si>
    <t>Выполнена частично</t>
  </si>
  <si>
    <t>Мониторинг хода проведения регистрационных процедур и внедрения полученных в рамках исполнения государственных контрактов результатов осуществляется Минпромторгом России совместно с Росздравнадзором на постоянной основе в рамках деятельности Межведомственной рабочей группы по повышению эффективности реализации государственной программы Российской Федерации «Развитие фармацевтической и медицинской промышленности», созданной совместным приказом Минпромторга России и Минздрава России от 3 апреля 2014 г. № 599/151н. 
К настоящему времени проведено 134 заседания Межведомственной рабочей группы (в том числе 58 в части медицинских изделий), зарегистрировано 106 медицинских изделий, разработка которых осуществлялась в рамках НИОКР.
В связи с распространением новой короновирусной инфекции проведение заседаний Межведомственной рабочей группы временно приостановлено.
Контрольное управление Президента Российской Федерации письмом вх № 2694 от 21.05.2019 г. сообщило снятии с контроля  поручения Президента РФ от 6 декабря .2018 г № ПР-2287 о проведении аудита эффективности реализации мер государственной поддержки медицинской промышленности.</t>
  </si>
  <si>
    <t>Поручить Правительству Российской Федерации принять меры, направленные на государственную поддержку проектов по разработке и организации производства медизделий, импортозамещение которых в настоящее время не осуществляется;</t>
  </si>
  <si>
    <r>
      <t xml:space="preserve">Постановлением Правительства Российской Федерации от 16 ноября 2019 г. № 1464 утверждены Правила предоставления субсидий из федерального бюджета российским организациям на финансовое обеспечение части затрат на реализацию проектов по разработке современных технологий, организации производства и реализации на их основе конкурентоспособных медицинских изделий. 
Субсидии предоставляются в целях поддержки российских организаций - производителей промышленной продукции, зарегистрированных в Российской Федерации и осуществляющих деятельность по разработке </t>
    </r>
    <r>
      <rPr>
        <b/>
        <sz val="11"/>
        <color theme="1"/>
        <rFont val="Times New Roman"/>
        <family val="1"/>
        <charset val="204"/>
      </rPr>
      <t>современных технологий, организации производства и реализации на их основе конкурентоспособных медицинских изделий</t>
    </r>
    <r>
      <rPr>
        <sz val="11"/>
        <color theme="1"/>
        <rFont val="Times New Roman"/>
        <family val="1"/>
        <charset val="204"/>
      </rPr>
      <t>, и способствуют достижению целевых показателей подпрограммы «Развитие производства медицинских изделий» государственной программы Российской Федерации «Развитие фармацевтической и медицинской промышленности».
Контрольное управление Президента Российской Федерации письмом вх № 2694 от 21.05.2019 г. сообщило снятии с контроля  поручения Президента РФ от 6 декабря .2018 г № ПР-2287 о проведении аудита эффективности реализации мер государственной поддержки медицинской промышленности.</t>
    </r>
  </si>
  <si>
    <t>Поручить Правительству Российской Федерации принять меры, направленные на стимулирование учреждений здравоохранения к приобретению отечественных медицинских изделий, проведение анализа уровня локализации производства медицинских изделий, в первую очередь тех их видов, которые предусмотрены к закупке в рамках национального проекта «Здравоохранение», а также на осуществление совместно с субъектами Российской Федерации мониторинга закупок медицинских изделий.</t>
  </si>
  <si>
    <t>В соответствии с поручением Заместителя Председателя Правительства Российской Федерации Т.А. Голиковой от 11 июля 2019 г. № ТГ-П12-5919 Минпромторгом России был проведен анализ ранее заключенных контрактов на закупку медицинских изделий в целях проработки возможности определения требований к формированию лотов при осуществлении закупок медицинских изделий для обеспечения государственных и муниципальных нужд на включение в один лот более одного наименования вида медицинских изделий. 
Минпромторгом России разработан проект постановления Правительства Российской Федерации "О требованиях к формированию лотов при осуществлении закупок медицинских изделий, являющихся объектом закупки для обеспечения государственных и муниципальных  нужд", который направлен в Правительство Российской Федерации письмом от 14 октября 2020 г. № ЦС-76802/19.
Минпромторгом России подготовлен проект изменений  в Постановление Правительства РФ от 05.02.2015 N 102 "Об установлении ограничения допуска отдельных видов медицинских изделий, происходящих из иностранных государств, для целей осуществления закупок для обеспечения государственных и муниципальных нужд" которым предусматриваются:
- введение положения о формировании лотов путем запрета включения в состав одного лота медицинских изделий, включенных и не включенных в Перечень отдельных видов медицинских изделий, происходящих из иностранных государств, в отношении которых устанавливается ограничение допуска для целей осуществления закупок для обеспечения государственных и муниципальных нужд;
- дополнение Перечня отдельных видов медицинских изделий, происходящих из иностранных государств, в отношении которых устанавливается ограничение допуска для целей осуществления закупок для обеспечения государственных и муниципальных нужд, кодами в соответствии с Общероссийским классификатором продукции по видам экономической деятельности (ОКПД) ОК 034-2007 и наименованиями видов медицинских изделий соответственно. 
Контрольное управление Президента Российской Федерации письмом вх № 2694 от 21.05.2019 г. сообщило снятии с контроля  поручения Президента РФ от 6 декабря .2018 г № ПР-2287 о проведении аудита эффективности реализации мер государственной поддержки медицинской промышленности.</t>
  </si>
  <si>
    <t xml:space="preserve">ЭАМ «Мониторинг хода реализации мероприятий национального проекта «Международная кооперация и экспорт», предусмотренного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t>
  </si>
  <si>
    <t>2.4.7.2</t>
  </si>
  <si>
    <t>№ ОМ-60/08-04 от 30.07.2020</t>
  </si>
  <si>
    <t>Дополнительно проработать вопрос о привлечении субъектов Российской Федерации к участию в реализации национального проекта с учетом высокой значимости их роли в достижении национальной цели и соответствующих целевых показателей, установив принципы и общие методологические подходы к оценке  вклада регионов, а также рассмотреть возможность создания дополнительных экономических стимулов для субъектов Российской Федерации,  участвующих в реализации национального проекта.</t>
  </si>
  <si>
    <t>Правительство Российской Федерации (исх. № 01-1615/08-04 от 31.07.2020)</t>
  </si>
  <si>
    <t xml:space="preserve">В связи с принятием постановления Правительства Российской Федерации от 23 февраля 2019 г. № 191 «О государственной поддержке организаций, реализующих корпоративные программы повышения конкурентоспособности, и внесении изменения в Правила предоставления из федерального бюджета субсидии в виде имущественного взноса Российской Федерации в Государственную корпорацию «Банк развития и внешнеэкономической деятельности (ВНЕШЭКОНОМБАНК)» на возмещение части затрат, связанных с поддержкой производства высокотехнологичной продукции» во исполнение поручения Правительства Российской Федерации от 19 марта 2019 г. № ДК-П9-2085 в разрезе субъектов Российской Федерации подготовлены перечни производителей, заключивших соглашения о реализации корпоративных программ повышения конкурентоспособности, с указанием заявленных ими значений увеличения объемов реализации продукции на внешнем и внутреннем рынках, и оказания высшими исполнительными органами государственной власти субъектов Российской Федерации содействия таким производителям в выполнении принятых на себя обязательств.Проектным комитетом по национальному проекту «Международная кооперация и экспорт» (протокол от 30 июля 2020 г. № 6) утвержден обновленный Стандарт по обеспечению благоприятных условий для развития экспортный деятельности в субъектах Российской Федерации (Региональный экспортный стандарт 2.0). Внедрение обновленного Стандарта предусмотрено в период с 2021 по 2024 годы. Показатели и результаты для регионов были скорректированы и зафиксированы в соглашениях с регионами в ГИС «Электронный бюджет» в соответствии с обновленной редакцией национального проекта. В настоящее время находится на этапе доработки онлайн система мониторинга внедрения Стандарта в регионах, запуск которой предусмотрен в срок до 1 апреля 2021 года. В части рейтинга регионов по качеству экпортной среды и инфраструктуры (Национальный экпортный рейтинг) принято решение о нецелесообразности его формирования в связи с тем, что достигнута договоренность с АНО «Агентство стратегических инициатив по продвижению новых проектов» о включении результатов мониторинга внедрения Стандарта в регионах в национальный рейтинг состояния инвестиционного климата.
</t>
  </si>
  <si>
    <t>Рассмотреть вопрос о нормативном закреплении межотраслевого понятия «несырьевой неэнергетический экспорт», а также об определении единых критериев отнесения товаров к указанной категории в целях обеспечения объективности данных об объемах российского несырьевого неэнергетического экспорта и корректного расчета фактических значений соответствующих показателей национального проекта, предусмотрев единый подход к формированию перечней несырьевых неэнергетических товаров.</t>
  </si>
  <si>
    <t>Положение об определении понятия «несырьевой неэнергетический экспорт», под которым понимается экспорт товаров, включенных в перечень, утвержденный Правительством Российской Федерации, было включено в разработанный Минпромторгом России законопроект о внесении изменений в Федеральный закон от 8 декабря 2003 г. № 164-ФЗ «Об основах государственного регулирования внешнеторговой деятельности».
Законопроект не был поддержан Минюстом России и Институтом законодательства и сравнительного правоведения при Правительстве Российской Федерации по причине отсутствия правовых оснований для  включения предлагаемого законопроектом положения, а также отсутствия влияния на развитие и конкретизацию Федерального закона № 164-ФЗ.
Государственно-правовым управлением Президента Российской Федерации совместно с Экспертным управлением Президента Российской Федерации отмечалось, что предлагаемая проектом федерального закона методология не позволяет сформировать единообразный подход к классификации различных товарных позиций в качестве несырьевого неэнергетического экспорта, не учитывает наличие взаимосвязанных понятий «несырьевой экспорт» и не устанавливает критерии отнесения товаров к несырьевым.
В настоящее время Минпромторг России проводит работу по выработке новых подходов к разработке указанного законопроекта в рамках которой подготовлен проект доклада Президенту Российской Федерации по вопросу закрепления на законодательном уровне понятия «несырьевой неэнергетический экспорт», направленный на согласование письмом Минпромторга России от 19 ноября 2020 г. №ОВ-89100/03  в Минсельхоз России, Минтранс России, Минэкономразвития России, АО «Российский экспортный центр»  (срок согласования – январь 2021 года). В настоящее время вопрос согласования откладывается  в связи с проводимой работой по согласованию новой редакции паспорта национального проекта "Международная кооперация и экспрорт" и паспортов входящих в его состав федеральных проектов.</t>
  </si>
  <si>
    <t>Рассмотреть вопрос о внесении изменений в Положение об организации проектной деятельности в Правительстве Российской Федерации, утвержденное постановлением Правительства Российской Федерации от 31 октября 2018 г. № 1288,  в части корректировки сроков представления годовых отчетов о реализации национальных проектов с учетом сроков формирования соответствующих данных статистической отчетности для расчета их показателей.</t>
  </si>
  <si>
    <t xml:space="preserve">Минэкономразвития России совместно с заинтересованными федеральными органами исполнительной власти, ответственными за реализацию национального проекта, проводится работа по подготовке проекта акта Правительства Российской Федерации о внесении изменений в постановление № 1288 в целях его приведения в соответствие с Указом Президента Российской Федерации  от 21 июля 2020 г. №474.  
Признано  целесообразным учесть предложение Счетной палаты Российской Федерации в части корректировки сроков представления годовых отчетов о ходе реализации национальных проектов с учетом сроков формирования соответствующих данных статистической отчетности для расчета их показателей при подготовке указанного проекта. Проект постановления Правительства Российской Федерации «О внесении изменений в постановление Правительства Российской Федерации от 31 октября 2018 г. № 1288 «Об организации проектной деятельности в Российской Федерации»  разработан и внесен в Правительство Российской Федерации письмом Минэкономразвития России от 1 октября 2020 г. №302301-РМ/Д20И . В настоящее время изменения в указанное постановление не внесены. </t>
  </si>
  <si>
    <t>Департамент аудита транспорта и международного сотрудничества</t>
  </si>
  <si>
    <t>ПРАВИТЕЛЬСТВО РОССИЙСКОЙ ФЕДЕРАЦИИ</t>
  </si>
  <si>
    <t>Совместное контрольное мероприятие «Проверка результативности мер государственной поддержки, направленных на осуществление и развитие региональных и местных авиаперевозок» (с контрольно-счетными органами субъектов Российской Федерации) (объекты совместного контрольного мероприятия, в отношении которых проверка осуществляется контрольно-счетными органами субъектов Российской Федерации, определяются в единой программе его проведения) (с рассмотрением промежуточного отчета на заседании Коллегии Счетной палаты Российской Федерации в июне 2020 года)</t>
  </si>
  <si>
    <t>не установлен</t>
  </si>
  <si>
    <t>Контрольное мероприятие «Проверка использования средств федерального бюджета, направленных на реализацию инвестиционного проекта с государственным участием «Развитие железнодорожной инфраструктуры общего пользования на участке Междуреченск – Тайшет» в 2016 – 2017 годах и истекшем периоде 2018 года»</t>
  </si>
  <si>
    <t xml:space="preserve"> п. 3.9.0.6 - 2018 г. </t>
  </si>
  <si>
    <t>ОМ-197/10-02 от 28.12.2018</t>
  </si>
  <si>
    <t>Росжелдору рекомендовано при формировании очередных предложений о финансировании Инфраструктурного проекта за счет средств федерального бюджета рассмотреть вопрос об уменьшении взноса в уставный капитал ОАО «РЖД» на сумму дохода от размещения на счетах кредитных организаций средств федерального бюджета, направленных на цели реализации Инфраструктурного проекта в размере 2.4 млрд. рублей.</t>
  </si>
  <si>
    <t>Федеральное агентство железнодорожного транспорта Российской Федерации</t>
  </si>
  <si>
    <t>Росжелдор письмом от 21 февраля 2019 г. № ВЧ-27/1088-ис проинформировал Счетную палату о том, что полученный ОАО «РЖД» доход от размещения временно свободных средств помог снизить инфляционное обесценение средств, которое не учитывается в федеральном бюджете, был направлен Обществом на финансирование инфраструктурных проектов и не может быть учтен при определении размера последующих бюджетных инвестиций ОАО «РЖД».</t>
  </si>
  <si>
    <t>Контрольное мероприятие "Мониторинг строительства (реконструкции) автомобильных дорог федерального значения, передаваемых в доверительное управление в 2018 году" в Государственной компании "Российские автомобильные дороги"</t>
  </si>
  <si>
    <t xml:space="preserve">Совместное контрольное мероприятия «Проверка использования межбюджетных трансфертов из федерального бюджета и бюджетных ассигнований субъектов Российской Федерации, направленных на реализацию мероприятий национального проекта «Безопасные и качественные автомобильные дороги», за 2018 год и истекший период 2019 года» (с контрольно-счетными органами субъектов Российской Федерации) </t>
  </si>
  <si>
    <t>п. 3.9.0.1 - 2019 г.</t>
  </si>
  <si>
    <t>Правительству Российской Федерации предложено поручить Минтрансу России организовать работу по: законодательному закреплению обязанности Госкомпании в рамках договоров (соглашений), заключаемых ею на условиях государственно-частного партнерства, предусматривать для инвесторов (концессионеров) условие по софинансированию работ по строительству автодорог за счет собственных (заемных) средств по результатам каждой приемки выполненных работ (оказанных услуг), а также ответственность инвесторов (концессионеров) за нарушение указанного условия договора (соглашения).</t>
  </si>
  <si>
    <t xml:space="preserve">Правительство Российской Федерации </t>
  </si>
  <si>
    <t>Минтранс России (письмо от 25.07.2019 № ДЗ-Д2-31/119226) считает, что привлечение средств инвесторов в инвестиционные проекты на начальном этапе увеличивает нагрузку на федеральный бюджет в последующие годы его реализации, а также снижает инвестиционную привлекательность инвестиционных проектов.</t>
  </si>
  <si>
    <t>п. 2.4.4.1 - 2019 г.</t>
  </si>
  <si>
    <t>ОМ-102/11-03 от 22.10.2019</t>
  </si>
  <si>
    <t xml:space="preserve">Правительству Российской Федерации рекомендовано поручить Минтрансу России рассмотреть вопросы о внесении изменений в Федеральный закон № 257-ФЗ в части отнесения дорожного покрытия трамвайного пути в границах полосы отвода автомобильной дороги к конструктивным элементам автомобильной дороги
</t>
  </si>
  <si>
    <t>Правительство Российской Федерации</t>
  </si>
  <si>
    <t xml:space="preserve">В соответствии с письмом Минтранса России от 10 января 2020 г. № АЮ-Д2-31/64 по результатам проведенного Минтрансом России более тщательного анализа нормативно-правовой и технической базы, регулирующей вопросы осуществления дорожной деятельности, была изменена принципиальная позиция министерства в части возможности отнесения дорожного покрытия трамвайного пути к конструктивным элементам автомобильной дороги. 
Минтрансом России признано нецелесообразным отнесение работ, связанных с ремонтом, реконструкцией дорожного покрытия трамвайного пути, к дорожной деятельности.
Информация по указанному вопросу для недопущения нецелевого расходования бюджетных средств доведена Минтрансом России до субъектов Российской Федерации.
</t>
  </si>
  <si>
    <t>Экспертно-аналитическое мероприятие «Мониторинг хода реализации мероприятий национального проекта «Безопасные и качественные автомобильные дороги».</t>
  </si>
  <si>
    <t>п. 2.4.4.2 - 2019 г.</t>
  </si>
  <si>
    <t>ОМ-120/11-03 от 17.12.2019</t>
  </si>
  <si>
    <t>Правительству Российской Федерации рекомендовано поручить заинтересованным федеральным органам исполнительной власти совместно с органами государственной власти субъектов Российской Федерации проработать вопросы о возможности установления в национальном проекте дополнительных критериев оценки технического состояния автодорог, а именно: коэффициента сцепления с дорожным покрытием, а также требований к показателям обустройства автомобильных дорог (дорожные знаки, разметка, светофоры, ограждения и др.), влияющих на безопасность дорожного движения</t>
  </si>
  <si>
    <t>Аппаратом Правительства Российской Федерации (письмо от 28.01.2020 № П6-3329) представлена следующая информация:</t>
  </si>
  <si>
    <t>Правительству Российской Федерации рекомендовано поручить заинтересованным федеральным органам исполнительной власти совместно с органами государственной власти субъектов Российской Федерации проработать вопросы об установлении в форме статистической отчетности 1-ДГ требований по направлению органами управления дорожным хозяйством субъектов Российской Федерации документов, подтверждающих статистические данные об автомобильных дорогах, не отвечающих нормативам</t>
  </si>
  <si>
    <t>По мнению Минтранса России, установленные в паспорте национального проекта критерии (продольная ровность и отсутствие дефектов) достаточны для оценки основных пользовательских качеств автомобильных дорог, влияющих на комфорт и безопасность участников дорожного движения.</t>
  </si>
  <si>
    <t>Правительству Российской Федерации рекомендовано поручить заинтересованным федеральным органам исполнительной власти совместно с органами государственной власти субъектов Российской Федерации проработать вопросы о разработке субъектами Российской Федерации государственных программ в области дорожного хозяйства с периодом их реализации не менее шести лет на примере региональных проектов по реализации мероприятий федерального проекта «Дорожная сеть»;</t>
  </si>
  <si>
    <t>Информация по существу рекомендации Счетной палаты в ответе Минтранса России отсутствует. Отдельные субъекты пересмотрели параметры программ</t>
  </si>
  <si>
    <t>Правительству Российской Федерации рекомендовано поручить заинтересованным федеральным органам исполнительной власти совместно с органами государственной власти субъектов Российской Федерации проработать вопросы о нормативном закреплении минимального гарантийного срока для верхнего слоя покрытия и слоев износа асфальтобетона при ремонте автомобильных дорог;</t>
  </si>
  <si>
    <t>Информация по существу рекомендации Счетной палаты в ответе Минтранса России отсутствует</t>
  </si>
  <si>
    <t xml:space="preserve">Проверка результативности использования бюджетных ассигнований на реализацию инвестиционного проекта «Строительство пускового комплекса Томмот – Якутск (Нижний Бестях) железнодорожной линии Беркакит – Томмот – Якутск в Республике Саха (Якутия)» 
в 2016 – 2018 годах и истекшем периоде 2019 года в целях повышения транспортной доступности региона
</t>
  </si>
  <si>
    <t xml:space="preserve">3.10.0.5 - 2020 г. </t>
  </si>
  <si>
    <t>ОМ-23/11-01 от 06.03.2020</t>
  </si>
  <si>
    <t>Проработать вопрос о продолжении строительства железнодорожной линии до г. Якутска в целях обеспечения круглогодичной транспортной доступности региона и эффективного использования построенной в рамках реализации Инвестиционного проекта железнодорожной инфраструктуры на станции Нижний Бестях</t>
  </si>
  <si>
    <t/>
  </si>
  <si>
    <t>Определить совместно с Правительством Республики Саха (Якутия) и ОАО «РЖД» способ выделения долей и распределения прав на имущество Пускового комплекса</t>
  </si>
  <si>
    <t xml:space="preserve">Сторонами инвестиционного договора разработаны мероприятия по проведению инвентаризации объектов имущественного комплекса для последующей их регистрации.
При этом из-за складывающейся эпидемиологической ситуации в стране мероприятия по инвентаризации указанных объектов и паспортизации земельных участков не проводились.
</t>
  </si>
  <si>
    <t>Проверка результативности использования субсидий из федерального бюджета организациям воздушного транспорта в целях обеспечения доступности воздушных перевозок населению в 2017 -2018 годах и истекшем периоде 2019 года»</t>
  </si>
  <si>
    <t>3.10.0.4 - 2020 г.</t>
  </si>
  <si>
    <t>ОМ-53/11-02 от 26.06.2020</t>
  </si>
  <si>
    <t xml:space="preserve">Правительству Российской Федерации предложено рассмотреть вопрос о внесении изменений в Правила № 1242 и № 215.
</t>
  </si>
  <si>
    <t xml:space="preserve">Правительству Российской Федерации предложено рассмотреть вопрос о внесении изменений в ФП РАМ Госпрограммы, паспорт ФП РАМ в части корректировки цели и значений целевого показателя «Количество субсидируемых региональных маршрутов BBJ1» по годам
</t>
  </si>
  <si>
    <t>Правительству Российской Федерации предложено рассмотреть вопрос о формировании подходов к установлению размеров субсидий и тарифов в правилах предоставления субсидий на осуществление воздушных перевозок в целях приведения их к экономически обоснованному уровню с учетом особенностей деятельности авиакомпаний, принимающих участие в
воздушных перевозках.</t>
  </si>
  <si>
    <t>Минтрансу России предложено рассмотреть вопрос о возможности установления требований об организации в авиакомпаниях электронного хранения копий первичных документов по перевозке пассажиров, а также представления авиакомпаниями отчетных документов в электронном виде с использованием электронно-цифровой подписи.</t>
  </si>
  <si>
    <t xml:space="preserve">Министерство транспорта Российской Федерации </t>
  </si>
  <si>
    <t>Минтранс  России письмом от 25.08.2020 № АН-Д1-31/16620 сообщил, что при ближайшей корректировке Правил предоставления субсидий из федерального бюджета организациям воздушного транспорта в целях обеспечения доступности воздушных перевозок населению будет рассмотрен вопрос о возможности установления требований об организации в авиакомпаниях электронного хранения копий первичных документов по перевозке пассажиров, а также представления авиакомпаниями отчетных документов в электронном виде с использованием электронно-цифровой подписи</t>
  </si>
  <si>
    <t>Контрольное мероприятие «Проверка использования бюджетных ассигнований, направленных на содержание автомобильных дорог общего пользования федерального, регионального и межмуниципального значения в 2018 году и истекшем периоде 2019 года» (с контрольно-счетными органами субъектов Российской Федерации)</t>
  </si>
  <si>
    <t>3.10.0.2 - 2020 г.</t>
  </si>
  <si>
    <t>Правительству Российской Федерации рекомендовано поручить Министерству транспорта Российской Федерации совместно с Федеральным дорожным агентством проработать вопросы по разработке и нормативному закреплению:
критериев для отнесения Росавтодором автомобильной дороги или ее участка к соответствующему уровню содержания автомобильных дорог;
периодичности видов и объемов работ по содержанию автомобильных дорог федерального значения с учетом увеличенных межремонтных сроков в разрезе каждого субъекта Российской Федерации;
методики распределения бюджетных ассигнований на содержание автомобильных дорог и искусственных сооружений по подведомственным Росавтодору федеральным казенным учреждениям, в том числе с учетом транспортно-эксплуатационного состояния дорожной сети, переданной указанным учреждениям в оперативное управление, уровня ее загрузки, а также требуемой периодичности проведения работ.</t>
  </si>
  <si>
    <t>В соотвествии с письмом от 4 сентября 2020 г. № АК-Д2-31/17554 Минтрансом России сообщается о нецелесообразности принятия рекомендации, поскольку распределение норматива таким образом приведет к избытку средств у одиних учреждений и дефициту у других, что объясняется различной протяженностью и сложностью искусственных дорожных сооружений на сети фавтомобильных дорог, а также неравномерным оснащением искусственным электрическим освещением.</t>
  </si>
  <si>
    <t>Экспертно-аналитическое мероприятие «Мониторинг хода реализации мероприятий национального проекта «Безопасные и качественные автомобильные дороги»</t>
  </si>
  <si>
    <t>2.4.4.1 - 2020 г. (2.4.4.2 -2019 г.)</t>
  </si>
  <si>
    <t>№ ОМ-62/11-03 от 04.08.2019</t>
  </si>
  <si>
    <t xml:space="preserve">Правительству Российской Федерации предложено поручить заинтересованным федеральным органам исполнительной власти с участием органов государственной власти субъектов Российской Федерации проработать вопросы:
о внеснии изменений в паспорт НП БКАД в части:
приведения параметров финансового обеспечения за счет средств консолидированных бюджетов субъектов Российской Федерации в соответствие с утвержденными региональными проектами объемами бюджетных ассигнований;
</t>
  </si>
  <si>
    <t>выполнена частично</t>
  </si>
  <si>
    <t>Дано поручение Правительства Российской Федерации Минтрансу России, МВД России, Минстрою России, Минздраву России от 13.08.2020 № МХ-П16-9365</t>
  </si>
  <si>
    <t>включения требований по синхронизации мероприятий региональных проектов (программ дорожной деятельности) с мероприятиями НП "Здравоохранение" и "Жилье и городская среда";</t>
  </si>
  <si>
    <t>не выполнена</t>
  </si>
  <si>
    <t>о внесении изменений в отчеты о ходе реализации национального проекта и федерального прокта "Дорожная сеть" в части фактического достижения показателя по сокращению количества мест концентрации ДТП и использования средств за счет консолидированных бюджетов субъектов РФ;</t>
  </si>
  <si>
    <t xml:space="preserve">Экспертно-аналитическое мероприятие "Мониторинг хода реализации мероприятий Комплексного плана модернизации и расширения магистральной инфраструктуры на период до 2024 года» </t>
  </si>
  <si>
    <t>об уточнении срока доведения норматива зачисления налоговых доходов бюджетов субъектов Российской Федерации от акцизов на нефтепродукты до 100% в целях ускорения решения поставленной задачи ранее 2024 года, что позволит сохранить доходную часть региональных дорожных фондов и, как следствие, планируемые объемы дорожных работ.</t>
  </si>
  <si>
    <t>п. 3.10.0.3 - 2020 г.</t>
  </si>
  <si>
    <t>№ ОМ-68/11-01 от 11.08.2020</t>
  </si>
  <si>
    <t>Правительству Российской Федерации рекомендовано поручить заинтересованным органам исполнительной власти рассмотреть вопрос о разработке и принятии нормативных правовых и методических
документов, предусмотренных планом реализации Стратегии пространственного развития Российской Федерации на период до 2025 года  и постановлением Правительства Российской Федерации от 26 ноября 2019 г. № 1512 «Об утверждении методики оценки социально-экономических эффектов от проектов строительства (реконструкции) и эксплуатации объектов транспортной инфраструктуры, планируемых к реализации с привлечением средств федерального бюджета, а также с предоставлением государственных
гарантий Российской Федерации и налоговых льгот», необходимых для эффективной реализации мероприятий Комплексного плана на федеральном и региональном уровнях;</t>
  </si>
  <si>
    <t>Дано поручение Правительства Российской Федерации от 3 сентября 2020 г. № Мх-П16-11031 Минтрансу России проработать заключение Счетной палаты Российской Федерации по результатам проведения экспертно-аналитического мероприятия "Мониторинг хода реализации мероприятий Комплексного плана модернизации и расширения магистральной инфраструктуры на период до 2024 года", принять необходимые меры, о результатах доложить в Правительство Российской Федерации и проинформировать Счетную палату Российской Федерации.  В рамках выполнения указанного поручения Правительства Российской Федерации информация от  Минтранса  не поступала.</t>
  </si>
  <si>
    <t>о повышении эффективности реализации полномочий ведомственными проектными офисами в части обеспечения качества анализа информации о реализации ФП на предмет ее достоверности, актуальности и полноты в целях обеспечения корректной оценки рисков реализации ФП, в том числе «Коммуникации между центрами экономического роста», «Европа - Западный Китай», «Высокоскоростное железнодорожное сообщение», «Внутренние водные пути»;</t>
  </si>
  <si>
    <t>о дополнении ФП, входящих в состав Комплексного плана, мероприятиями, необходимыми для достижения их целей, а также для решения задач, поставленных Указом № 204 и другими документами стратегического
планирования;</t>
  </si>
  <si>
    <t>о повышении качества планирования мероприятий ФП в целях исключения практики постоянной корректировки планов их реализации, в том числе в части увеличения сроков строительства объектов и переноса сроков достижения отдельных контрольных точек;</t>
  </si>
  <si>
    <t>о дополнении перечня целевых и дополнительных показателей паспортов ФП показателями, позволяющими использовать их для объективной оценки достижимости национальных целей развития Российской Федерации, предусмотренных Указом № 204;</t>
  </si>
  <si>
    <t>об установлении целевых значений показателей ФП, позволяющих оценивать динамику реализации мероприятий ФП по годам, в целях повышения эффективности мониторинга и снижения рисков недостижения целей ФП к 2024 году;</t>
  </si>
  <si>
    <t>о разработке действенного механизма взаимодействия ответственных исполнителей ФП с инвесторами, осуществляющими реализацию мероприятий Комплексного плана, в том числе в части обеспечения обязательств по привлечению внебюджетного финансирования, а также по соблюдению сроков
выполнения мероприятий и предоставлению отчетности о реализации указанных мероприятий.</t>
  </si>
  <si>
    <t xml:space="preserve">В целях повышения эффективности взаимодействия с инвесторами Правительством РФ внесен в Государственную Думу проект закона «О внесении изменений в Федеральный закон «О морских портах в Российской Федерации и о внесении изменений в отдельные законодательные акты Российской Федерации», предусматривающий необходимость заключения с хозяйствующими субъектами, планирующими и реализующими мероприятия по строительству (реконструкции) объектов инфраструктуры морских портов, обязывающих соглашений. </t>
  </si>
  <si>
    <t>Контрольное мероприятие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t>
  </si>
  <si>
    <t>1.1.1.54</t>
  </si>
  <si>
    <t>о включении Коллегией Евразийской экономической комиссии в Перечень стандартов национального стандарта ГОСТ 8267-93 «Щебень и гравий из плотных горных пород для строительных работ. Технические условия».</t>
  </si>
  <si>
    <t xml:space="preserve">Министерство транспорта Российской Федерации считает целесообразным включение ГОСТ 8267-93 в Перечень стандартов.
Техническим комитетом по стандартизации № 418 «Дорожное хозяйство» не поддержано предложение Счетной палаты Российской Федерации о включении ГОСТ 8267-93 в Перечень стандартов.
</t>
  </si>
  <si>
    <t>Совместное контрольное мероприятие «Проверка исполнения Декрета Высшего Государственного Совета Союзного государства «О бюджете Союзного государства на 2019 год» и бюджетной отчетности об исполнении бюджета Союзного государства за 2019 год в целях подготовки заключения на отчет об исполнении бюджета Союзного государства за 2019 год» (с Комитетом государственного контроля Республики Беларусь) (с учетом результатов совместного контрольного мероприятия по пункту 1.5.0.1 Плана работы Счетной палаты Российской Федерации на 2020 год) в:</t>
  </si>
  <si>
    <t>1.5.0.4</t>
  </si>
  <si>
    <t>ЗКМ-94/11-04 от 30.10.2020</t>
  </si>
  <si>
    <t xml:space="preserve">Счетная палата Российской Федерации и Комитет государственного контроля Республики Беларусь полагают целесообразным предложить Совету Министров Союзного государства поручить:
1) Постоянному Комитету Союзного государства совместно с заинтересованными ведомствами и организациями проработать вопрос о разработке и внесении на утверждение Советом Министров Союзного государства:
1.1) порядка (механизма) привлечения и расходования внебюджетных средств на реализацию научно-технических и инновационных программ Союзного государства;
1.2) изменений в Порядок разработки и реализации программ в части установления требований:
об обязательном утверждении в составе итогового отчета о реализации программы Союзного государства плана-графика мероприятий по обеспечению практического внедрения (коммерциализации) результатов реализации программы (включая результаты интеллектуальной деятельности) с указанием по каждому мероприятию сроков его начала и окончания, ответственных исполнителей (организаций (лиц), объема ресурсного обеспечения и ожидаемого результата, а также о ежегодном представлении государственным заказчиком-координатором в финансовый орган Союзного государства отчета о выполнении указанного плана-графика с отражением причин невыполнения (при наличии);
о ежегодном анализе финансовым органом Союзного государства практического внедрения (коммерциализации) результатов реализации программы (включая результаты интеллектуальной деятельности) с последующим информированием Совета Министров Союзного государства, а в случае невыполнения (нарушения) установленных сроков внедрения, его неэффективности - об ответственности в соответствии с законодательством Союзного государства;
</t>
  </si>
  <si>
    <t>СОВЕТ МИНИСТРОВ СОЮЗНОГО ГОСУДАРСТВА</t>
  </si>
  <si>
    <t xml:space="preserve">Дано поручение Правительства Российской Федерации от 18 ноября 2020 г. № АО-П2-14909 Минэкономразвития России, Федеральным органам исполнительной власти и организациям рассмотреть предложения Счетной палаты Российской Федерации и Комитета государственного контроля Республики Беларусь по результатам совместного контрольного мероприятия «Проверка исполнения Декрета Высшего Государственного Совета Союзного государства «О бюджете Союзного государства на 2019 год» и бюджетной отчетности об исполнении бюджета Союзного государства за 2019 год в целях подготовки заключения на отчет об исполнении бюджета Союзного государства за 2019 год».
Обеспечить совместно с Постоянным Комитетом Союзного государства и Счетной палатой Российской Федерации устранение замечаний и реализацию предложенных рекомендаций. 
По итогам проинформировать Счетную палату Российской Федерации и доложить в Правительство Российской Федерации.Во исполнение поручения Правительства Российской Федерации
Минэкономразвития России сообщает следующее.
В части рассмотрения предложений Счетной палаты Российской Федерации и Комитета государственного контроля Республики Беларусь (далее – контрольные органы) Минэкономразвития России полагает целесообразным организовать совместную работу по рассмотрению предложенных рекомендаций контрольных органов на площадке Постоянного Комитета Союзного государства (далее –Постоянный Комитет) и проработать их на очередном заседании Рабочей группы по разработке нормативных документов, регулирующих бюджетный процесс Союзного государства с привлечением российских и белорусских ведомств, являющихся государственными заказчиками-координаторами и государственными заказчиками по действующим и разрабатываемым программам Союзного государства. В связи с этим Минэкономразвития России направило в Постоянный Комитет соответствующие предложения.
По вопросу устранения замечаний Счетной палаты Российской Федерации (далее – Счетная палата) сообщаем, что в соответствии с пунктом 2 стать 14 Федерального Закона Российской Федерации «О Счетной палате Российской Федерации» от 5 апреля 2013 года № 41 Счетная палата направляет по результатам контрольных и экспертно-аналитических мероприятий представления, предписания, уведомления о применении бюджетных мер принуждения, а также информационные письма.
Представления и информационные письма Счетной палаты, направленные в адрес российских ведомств ответственных за реализацию программ Союзного государства, в Минэкономразвития России не поступали. Вместе с тем ряд российских ведомств проинформировал Минэкономразвития России о проведении мероприятий по устранению замечаний Счетной палаты и о направлении отчетов о проделанной работе в адрес Счетной палаты в соответствии с установленными сроками. Кроме того, Постоянный Комитет совместно с государственными заказчиками прорабатывает рекомендации и замечания, изложенные в материалах контрольных органов Российской Федерации и Республики Беларусь, в целях совершенствования нормативной правовой базы Союзного государства.
</t>
  </si>
  <si>
    <t>2) заинтересованным ведомствам и организациям (учреждениям), являвшимся или являющимся государственными заказчиками-координаторами (государственными заказчиками) программ, подпрограмм, проектов и мероприятий Союзного государства, обеспечить полный и достоверный обособленный учет имущества, созданного и (или) приобретенного в результате реализации программ, подпрограмм, проектов и мероприятий Союзного государства начиная с 1999 года;</t>
  </si>
  <si>
    <t>3) заинтересованным ведомствам и организациям государств-участников сформировать единую согласованную позицию по решению вопроса о сокращении объема просроченной задолженности, образовавшейся в результате предоставления бюджетных кредитов на возмездной и возвратной основе в 1998-2002 годах за счет средств бюджета Союзного государства, и представить на рассмотрение Совета Министров Союзного государства;</t>
  </si>
  <si>
    <t>4) Постоянному Комитету Союзного государства проработать вопрос о необходимости принятия нормативного правового акта Союзного государства, регламентирующего вопросы в сфере нормирования закупок товаров, работ, услуг для обеспечения нужд органов и учреждения Союзного государства.</t>
  </si>
  <si>
    <t>Контрольное мероприятие «Проверка эффективности применения и реализации Государственной компанией «Российские автомобильные дороги» концессионных соглашений «Строительство скоростной автомобильной дороги Москва – Санкт-Петербург на участке км 15 – км 58» и «Строительство нового выхода на МКАД с федеральной автомобильной дороги М-1 «Беларусь» Москва – Минск (обход  г. Одинцово) в 2015 – 2019 годах и истекшем периоде 2020 года» в:</t>
  </si>
  <si>
    <t>3.10.0.10</t>
  </si>
  <si>
    <t>ОМ-83/11-03 от 03.11.2019</t>
  </si>
  <si>
    <t xml:space="preserve">С учетом изложенного Счетная палата Российской Федерации полагает целесообразным предложить Правительству Российской Федерации поручить Министерству транспорта Российской Федерации совместно с Государственной компанией «Российские автомобильные дороги» проработать вопросы:
1) о возможности внесения изменений в концессионные соглашения № К-1 и № К-2 в части актуализации и корректировки установленных прогнозных значений трафиков с учетом реальной (фактической) интенсивности транспортных потоков;
</t>
  </si>
  <si>
    <t xml:space="preserve">Дано поручение Правительства Российской Федерации от 25 ноября 2020 г. № MX-П16-15369, от 3 декабря 2020 г. MX-П16-15932 Минтрансу России и ГК «Автодор» проработать заключение Счетной палаты Российской Федерации по результатам проведения контрольного мероприятия «Проверка эффективности применения и реализации ГК «Российские автомобильные дороги» концессионных соглашений «Строительство скоростной автомобильной дороги Москва-Санкт-Петербург на участке км 15-км 582 и строительство нового выхода на МКАД с федеральной автомобильной дороги М1 «Беларусь» Москва – Минск (обход г.Одинцово)» в 2015 -2019 годах и истекшем периоде 2020 года». В соответствии с поручением Заместителя Председателя Правительства Российской Федерации М.Ш. Хуснуллина от 3 декабря 2020 г. № МХ-П16-15932 Минтранс России по итогам рассмотрения письма Счетной палаты Российской Федерации от 9 ноября 2020 г. № 01-2486/11-03 о результатах проведения контрольного мероприятия «Проверка эффективности применения и реализации Государственной компании «Российские автомобильные дороги» концессионных соглашений «Строительство скоростной автомобильной дороги Москва – Санкт-Петербург на участке км 15 – км 58» и «Строительство нового выхода на МКАД с федеральной автомобильной дороги М-1 «Беларусь» Москва – Минск (обход г. Одинцово)» в 2015–2019 годах и истекшем периоде 2020 года» (далее – Письмо, Государственная компания) сообщает. 
По вопросу возможности внесения изменений в концессионные соглашения от 17 июля 2009 г. № К-1 «О финансировании, строительстве и эксплуатации на платной основе «Нового выхода на Московскую кольцевую автомобильную дорогу с федеральной автомобильной дороги М-1 «Беларусь» Москва – Минск» и от 27 июля 2009 г. № К-2 «О финансировании, строительстве и эксплуатации на платной основе скоростной автомобильной дороги Москва – Санкт-Петербург на участке км 15 – км 58» (далее – концессионные соглашения № К-1 и № К-2) в части актуализации и корректировки установленных прогнозных значений трафиков. 
Внесение изменений в концессионные соглашения № К-1 и № К-2 в части актуализации и корректировки установленных прогнозных значений трафиков с учетом реальной (фактической) интенсивности транспортных потоков возможно по соглашению сторон, однако такие изменения могут повлиять на условия концессионных соглашений № К-1 и № К-2, являющиеся критериями конкурса, а также привести к риску дополнительной компенсации со стороны концедента в пользу концессионера, в связи с необходимостью распространения новых требований и условий к ранее возникшим отношениям. 
</t>
  </si>
  <si>
    <t xml:space="preserve">2) по внесению изменений в постановление Правительства Российской Федерации от 30 января 2016 г. № 47 «Оплате за проезд транспортных средств по платным автомобильным дорогам общего пользования федерального значения, платным участкам таких автомобильных дорог (в том числе если платным участком автомобильной дороги является отдельное искусственное дорожное сооружение)» в части установления:
предельных значений коэффициентов, учитывающих дифференциацию размера платы за проезд транспортных средств по платной автомобильной дороге (участку автомобильной дороги) в зависимости от времени суток, дня недели и (или) месяца, года;
методики расчета платы за проезд транспортных средств по платным автомобильным дорогам, платным участкам автомобильных дорог, созданным и (или) реконструированным на основании концессионных соглашений;
</t>
  </si>
  <si>
    <t xml:space="preserve">По вопросу внесения изменений в постановление Правительства Российской Федерации от 30 января 2016 г. № 47 «О плате за проезд транспортных средств по платным автомобильным дорогам общего пользования федерального значения» (далее – постановление Правительства Российской Федерации № 47). 
Установление предельных значений коэффициентов, учитывающих дифференциацию размера платы за проезд транспортных средств по платной автомобильной дороге (участку автомобильной дороги) в зависимости от времени суток, дня недели и (или) месяца года, а также разработка методики расчета платы за проезд транспортных средств по платным автомобильным дорогам, созданным на основании концессионных соглашений, представляются возможными. 
Вместе с тем в соответствии с нормами статьи 4 и статьи 422 Гражданского кодекса Российской Федерации постановление Правительства Российской Федерации № 47 не применяется к отношениям, возникшим до введения его в действие, в том числе к отношениям, вытекающим из концессионных соглашений № К-1 и № К-2, заключенных в 2009 году. 
</t>
  </si>
  <si>
    <t>Контрольное мероприятие «Проверка расходования бюджетных средств на проектирование и строительство (реконструкцию), а также капитальный ремонт автомобильных дорог, включенных в международный транспортный маршрут «Европа – Западный Китай» в 2019 – 2020 годах» в:</t>
  </si>
  <si>
    <t>3.10.0.11</t>
  </si>
  <si>
    <t xml:space="preserve">Представляется целесообразным внесение изменений в программу деятельности Госкомпании в части корректировки показателя протяженности объекта «Строительство скоростной автомобильной дороги Москва - Нижний Новгород - Казань на участке обхода гг. Балашихи и Ногинска» до 65,4 км.
</t>
  </si>
  <si>
    <t>МИНИСТЕРСТВО ТРАНСПОРТА РОССИЙСКОЙ ФЕДЕРАЦИИ</t>
  </si>
  <si>
    <t>Документы стратегического планирования в области транспортной инфраструктуры Российской Федерации требуют корректировок с учетом принятых Правительством Российской Федерации решений о прохождении МТМ ЕЗК. Так в паспорте федерального проекта отсутствуют мероприятия с существующей сетью автомобильных дорог федерального значения по повышению безопасности дорожного движения и доведению нормативной нагрузки на ось транспортных средств до 11,5 тонны.</t>
  </si>
  <si>
    <t>3.10.0.21</t>
  </si>
  <si>
    <t xml:space="preserve">Счетной палатой Российской Федерации в соответствии с поручением Президента Российской Федерации от 7 декабря 2019 г. № Пр-2504 (ДСП) проведено совместное контрольное мероприятие «Проверка результативности мер государственной поддержки, направленной на осуществление и развитие региональных и местных авиаперевозок» (с контрольно-счетными органами субъектов Российской Федерации) по результатам которого полагаем целесообразным Минтрансу России:
в целях поэтапной замены вертолетов Летного колледжа рассмотреть возможность разработки Программы льготного некоммерческого лизинга для образовательных учреждений гражданской авиации, предусматривающей финансирование части стоимости воздушных судов за счет бюджетных инвестиций, ежегодно направляемых в качестве взноса в уставный капитал ПАО «ГТЛК»;
</t>
  </si>
  <si>
    <t xml:space="preserve"> Позиция Министерства транспорта Российской Федерации по вопросу рассмотрения возможности разработки Программы льготного некоммерческого лизинга для образовательных учреждений гражданской авиации, предусматривающей финансирование части стоимости воздушных судов за счет бюджетных инвестиций, ежегодно направляемых в качестве взноса в уставной капитал ПАО «ГТЛК», прорабатывается с ПАО «ГТЛК» и будет представлена дополнительно.</t>
  </si>
  <si>
    <t>в случае принятия положительного решения в отношении принятия Программы льготного некоммерческого лизинга для образовательных учреждений гражданской авиации, поручить Росавиации формировать план использования Летным колледжем безвозмездной поддержки ПАО «Аэрофлот - российские авиалинии» с учетом необходимости уплаты лизинговых платежей по договорам с ПАО «ГТЛК» и своевременного ремонта собственных вертолетов колледжа.</t>
  </si>
  <si>
    <t>Счетной палатой Российской Федерации в соответствии с поручением Президента Российской Федерации от 7 декабря 2019 г. № Пр-2504 (ДСП) проведено совместное контрольное мероприятие «Проверка результативности мер государственной поддержки, направленной на осуществление и развитие региональных и местных авиаперевозок» (с контрольно-счетными органами субъектов Российской Федерации) по результатам которого полагаем целесообразным Росавиации рассмотреть вопрос корректировки подведомственными казенными предприятиями регламентов аэропортов малых воздушных линий с учетом необходимости синхронизации их работы с маршрутной сетью региональных и местных авиаперевозчиков.</t>
  </si>
  <si>
    <t>ФЕДЕРАЛЬНАЯ СЛУЖБА ВОЗДУШНОГО ТРАНСПОРТА РОССИИ</t>
  </si>
  <si>
    <t xml:space="preserve"> Федеральное агентство воздушного транспорта рассмотрело Ваше обращение от 19.11.2020 № 11-469/11-02, и сообщает. 
Регламент работы аэропортов Федеральных казенных предприятий формируется исходя из расписания движения воздушных судов на конкретном аэродроме. 
При наличии соответствующих заявок авиакомпаний регламент работы аэродрома может быть изменен. Обеспечение круглосуточной деятельности аэродромов в отсутствие полетов воздушных судов приведет к дополнительным затратам Федеральных казенных предприятий и, как следствие, необходимости увеличения им субсидий из средств федерального бюджета. 
Санитарные рейсы обеспечиваются постоянно, в том числе вне регламента работы аэропорта.
</t>
  </si>
  <si>
    <t xml:space="preserve"> Счетной палатой Российской Федерации в соответствии с поручением Президента Российской Федерации от 7 декабря 2019 г. № Пр-2504 (ДСП) проведено совместное контрольное мероприятие «Проверка результативности мер государственной поддержки, направленной на осуществление и развитие региональных и местных авиаперевозок» (с контрольно-счетными органами субъектов Российской Федерации), по результатам которого полагаем целесообразным Минпросвещения России рассмотреть вопросы:
возможности установления квоты на прием иностранных граждан по летным специальностям среднего профессионального образования образовательных учреждений гражданской авиации, финансируемым за счет бюджетных ассигнований.
</t>
  </si>
  <si>
    <t>МИНИСТЕРСТВО ПРОСВЕЩЕНИЯ РОССИЙСКОЙ ФЕДЕРАЦИИ</t>
  </si>
  <si>
    <t xml:space="preserve">Согласно части 2 статьи 43 Конституции Российской Федерации гарантируются общедоступность и бесплатность среднего профессионального образования в государственных или муниципальных образовательных учреждениях и на предприятиях. 
Аналогичная норма закреплена частью 3 статьи 5 Федерального закона от 29 декабря 2012 г. № 273-ФЗ «Об образовании в Российской Федерации» (далее – Закон об образовании). 
Минпросвещения России ежегодно устанавливает контрольные цифры приема (далее – КЦП) за счет бюджетных ассигнований федерального бюджета, которые распределяются по результатам открытого публичного конкурса на основании заявок образовательных организаций. 
КЦП формируются на основе анализа рынка труда и с учетом потребностей экономики России в квалифицированных кадрах, стратегических ориентиров развития сферы образования и реального сектора экономики Российской Федерации, а также возможностей образовательных организаций и спроса населения на образовательные услуги. 
Общая численность КЦП за счет средств федерального бюджета для ФГБОУ ВО «Ульяновский институт гражданской авиации имени Главного маршала авиации Б.П. Бугаева» с 2019 года остается неизменной: 
25.02.01 Техническая эксплуатация летательных аппаратов и двигателей – 80 мест;
25.02.03 Техническая эксплуатация электрифицированных и пилотажно-навигационных комплексов – 50 мест; 
25.02.04 Летная эксплуатация летательных аппаратов – 330 мест. 
В соответствии с пунктами 2 и 3 статьи 78 Закона об образовании иностранные граждане обладают равными с гражданами Российской Федерации правами на получение профессионального обучения по программам профессиональной подготовки по профессиям рабочих, должностям служащих в пределах освоения образовательной программы среднего общего образования на общедоступной и бесплатной основе. Иностранные граждане имеют право на получение среднего профессионального образования, высшего образования и дополнительного профессионального образования за счет бюджетных ассигнований федерального бюджета, бюджетов субъектов Российской Федерации или местных бюджетов в соответствии с международными договорами Российской Федерации, федеральными законами или установленной Правительством Российской Федерации квотой на образование иностранных граждан в Российской Федерации (далее – квота), а также за счет средств физических лиц и юридических лиц в соответствии с договорами об оказании платных образовательных услуг. 
В соответствии с приказом Минобрнауки России от 28 июля 2014 г. № 844 «Об утверждении Порядка отбора иностранных граждан и лиц без гражданства на обучение в пределах установленной Правительством Российской Федерации квоты на образование иностранных граждан и лиц без гражданства в Российской Федерации» порядок отбора иностранных граждан на обучение в пределах квоты, а также предъявляемые к ним требования устанавливаются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высшего образования (Минобрнауки России), по согласованию с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общего образования. 
</t>
  </si>
  <si>
    <t>ЭАМ «Анализ номенклатуры и объема товаров, ввозимых на территории особых экономических зон и вывозимых с таких территорий в 2016 – 2017 годах»</t>
  </si>
  <si>
    <t>3.1.0.1</t>
  </si>
  <si>
    <t>№ ОМ-20/03-03 от 1 марта 2019 года</t>
  </si>
  <si>
    <t>Департамент аудита доходов</t>
  </si>
  <si>
    <t>Рассмотреть вопрос о необходимости разработки автоматизированного учета отчетности, представляемой резидентами ОЭЗ в таможенный орган о товарах, помещенных под таможенную процедуру свободной таможенной зоны, а также их использованию.</t>
  </si>
  <si>
    <t>ФТС России</t>
  </si>
  <si>
    <t xml:space="preserve">Письмом от 23 декабря № 04-94/72593 ФТС России представила следующую информацию. Минфином России пакет поправок в законодательство Российской Федерации об ОЭЗ, которыми в том числе устанавливается возможность представления отчетности резидентов ОЭЗ с использованием автоматизированной информационной системы учета товаров (АСУТ), внесен в Правительство Российской Федерации 30 марта 2020 года и одобрен на заседании Комиссии Правительства Российской Федерации по законопроектной деятельности 26 октября 2020 года. Принятие указанного проекта федерального закона ожидается в 2021 году.                                                                                                                      </t>
  </si>
  <si>
    <t>Провести мониторинг экономического эффекта от применения Соглашения по вопросам свободных (специальных, особых) экономических зон на таможенной территории Таможенного союза и таможенной процедуры свободной таможенной зоны от 18 июня 2010 года на предмет достижения поставленных целей.</t>
  </si>
  <si>
    <t>Проведение мониторинга экономического эффекта от применения Соглашения способно обеспечить трансформационный сдвиг в определенной отрасли или системе управление, включая решение критических проблем, повысить обоснованность и доказательность принятия решений в системе государственного управления. В соответствии с резолюцией заместителя руководителя аппарата Счетной палаты Российской Федерации А.В.Глаголева от 28 декабря 2020 года информационное письмо снято с контроля.</t>
  </si>
  <si>
    <t>ЭАМ «Анализ проблем установления и классификации неналоговых платежей и платежей, имеющих признаки налогов»</t>
  </si>
  <si>
    <t>3.1.0.6</t>
  </si>
  <si>
    <t>№ ОМ-80/03-01 от 23 августа 2019 года</t>
  </si>
  <si>
    <t>Организовать проведение инвентаризации существующих обязательных неналоговых платежей, с целью их оптимизации на основе использования информационных ресурсов, применяемых для формирования источников доходов бюджетов всех уровней.</t>
  </si>
  <si>
    <t>Работа проводится в рамках экспертной рабочей группы по неналоговым платежам предпринимателей, образованной распоряжением Правительства Российской Федерации от 28 сентября 2018 г. № 2069-р.</t>
  </si>
  <si>
    <t>Проработать вопрос о закреплении порядка создания и ведения реестра неналоговых платежей.</t>
  </si>
  <si>
    <t xml:space="preserve">Вопрос в стадии выполнения в соответсвии с поручением Первого заместителя Председателя Правительства Российской Федераци Д.Ю. Григоренко от 20 июня 2020 года № ДГ-П13-6623  </t>
  </si>
  <si>
    <t>Проработать вопрос о наделении уполномоченного федерального органа исполнительной власти полномочиями по контролю за соблюдением положений пункта 6 статьи 41 Бюджетного кодекса Российской Федерации.</t>
  </si>
  <si>
    <t>Минфином России сообщено (письмо от 25.12.2020 г. № 01-02-02/23-114508), что в целях реализации абзаца первого пункта 19 Правил Министерством финансов Российской Федерации разработан приказ от 25.05.2020 № 90н «Об утверждении Порядка проведения проверок информации, содержащейся в перечне источников доходов Российской Федерации»  который вступает в силу с 2021 года. Таким образом проверка нормативно-правовой базы, включенной в перечень источников доходов Российской Федерации, начнется с января 2021 года. В настоящее время Министерством финансов Российской Федерации прорабатывается вопрос о технической реализации такой проверки и необходимости подготовки дополнительных изменений в Правила и Порядок, а также иные нормативные правовые акты.</t>
  </si>
  <si>
    <t>Проработать вопрос о целесообразности включения размера платы за оказание услуги, которая является необходимой и обязательной для предоставления федеральными органами исполнительной власти государственной услуги, в размер платы, взимаемой за предоставление соответствующей государственной услуги, если такая необходимая и обязательная услуга оказывается подведомственной федеральному органу исполнительной власти организацией.</t>
  </si>
  <si>
    <t>Работа проводится в рамках экспертной рабочей группы по неналоговым платежам предпринимателей, образованной распоряжением Правительства Российской Федерации от 28 сентября 2018 г. № 2069-р. Счетной палатой направлены запросы в ряд ФГБУ с целью получения дополнительной информации. Полученные ответы направлены в Минфин России для использования в работе.</t>
  </si>
  <si>
    <t>Поручить уполномоченным органам провести ревизию услуг, необходимых для предоставления государственных услуг, с точки зрения обоснованности установления размера платы, минимизировав, насколько возможно, количество субъектов, их предоставляющих, что позволит не только увеличить поступления в доход федерального бюджета, но и систематизировать порядок оказания государственных услуг, повысив их качество.</t>
  </si>
  <si>
    <t>Вопрос в стадии выполнения в соответствии с поручением Первого заместителя Председателя Правительства Российской Федераци Д.Ю. Григоренко от 20 июня 2020 г. № ДГ-П13-6623. В 2020 году Минэкономразвития России был проведен мониторинг НПА Российской Федерации, в том числе решений ФОИВ об утверждении административных регламентов предоставления государственных услуг, с целью актуализации подходов по оказанию необходимых и обязательных услуг. По результатам проведенного мониторинга услуг, которые являются необходимыми и обязательными для предоставления государственных услуг ФОИВ, Минэкономразвития России подготовлены изменения в перечень необходимых и обязательных услуг, утвержденный постановлением Правительства Российской Федерации от 6 мая 2011 г. № 352 (далее соответственно – проект постановления, Перечень).
Помимо дополнения Перечня новыми необходимыми и обязательными услугами проектом постановления предлагается поручить Минэкономразвития России утвердить порядок включения новых необходимых и обязательных услуг в Перечень. Планируется, что указанный порядок будет содержать жесткие требования по дополнению Перечня новыми необходимыми и обязательными услугами, включающие в том числе необходимость согласования изменений в Перечень с Минэкономразвития России, основания по размещению Перечня в информационно-телекоммуникационной сети «Интернет».
Кроме того, Минэкономразвития России полагает целесообразным субъектам Российской Федерации руководствоваться указанным порядком при формировании региональных перечней необходимых и обязательных услуг. Также принят Федеральный закон от 30 декабря 2020 г. № 509-ФЗ «О внесении изменений в отдельные законодательные акты Российской Федерации», которым в том числе предусмотрено существенное развитие функциональных возможностей федеральной государственной информационной системы «Федеральный реестр государственных и муниципальных услуг (функций)».
По мнению Минэкономразвития России, реализация подготовленных решений позволит систематизировать не только перечни необходимых и обязательных услуг на федеральном, региональном и муниципальном уровне, но и подходы по взиманию платы за их оказание.</t>
  </si>
  <si>
    <t>С участием субъектов Российской Федерации провести мониторинг услуг, которые являются необходимыми и обязательными для предоставления органам исполнительной власти субъектов Российской Федерации государственных услуг, с точки зрения обоснованности установления размера платы за их оказание.</t>
  </si>
  <si>
    <t xml:space="preserve">По информации Минэкономразвития России (вх. № А-10972 от 28.12.2020), в настоящее время в рамках мероприятий по подготовке проекта федерального закона по внесению изменений в Федеральный закон от 27 июля 2010 г. № 210-ФЗ «Об организации предоставления государственных и муниципальных услуг» организована работа по мониторингу услуг, которые являются необходимыми и обязательными для предоставления федеральными органами исполнительной власти государственных услуг. Анализ полученной в рамках проводимой работы информации позволит сделать выводы о целесообразности включения размера платы за оказание необходимой и обязательной услуги в размер платы, взимаемой за предоставление соответствующей государственной услуги, если такая необходимая и обязательная услуга оказывается подведомственной федеральному органу исполнительной власти организацией. В 2020 году Минэкономразвития России подготовлены изменения в перечень необходимых и обязательных услуг, утвержденный постановлением Правительства Российской Федерации от 6 мая 2011 г. № 352. Помимо дополнения Перечня новыми необходимыми и обязательными услугами проектом постановления предлагается поручить Минэкономразвития России утвердить порядок включения новых необходимых и обязательных услуг в Перечень. Планируется, что указанный порядок будет содержать жесткие требования по дополнению Перечня новыми необходимыми и обязательными услугами, включающие в том числе необходимость согласования изменений в Перечень с Минэкономразвития России, основания по размещению Перечня в информационно-телекоммуникационной сети «Интернет». 
Кроме того, принят Федеральный закон от 30 декабря 2020 г. № 509-ФЗ «О внесении изменений в отдельные законодательные акты Российской Федерации», которым в том числе предусмотрено существенное развитие функциональных возможностей федеральной государственной информационной системы «Федеральный реестр государственных и муниципальных услуг (функций)». Реализация подготовленных решений позволит систематизировать не только перечни необходимых и обязательных услуг на федеральном, региональном и муниципальном уровне, но и подходы по взиманию платы за их оказание.
</t>
  </si>
  <si>
    <t>ЭАМ «Анализ администрирования налоговыми органами налога на доходы физических лиц в 2016 – 2018 годах, включая результаты деятельности межведомственных комиссий по легализации налоговой базы по НДФЛ с целью поступления дополнительных доходов в консолидированные бюджеты субъектов Российской Федерации (в рамках реализации Стратегической карты ФНС России)»</t>
  </si>
  <si>
    <t>3.1.0.10</t>
  </si>
  <si>
    <t>№ ОМ-131/03-02 от 23 декабря 2019 года</t>
  </si>
  <si>
    <t>Рассмотреть вопрос о расширении перечня сведений, связанных с учетом организаций и физических лиц, в обязательном порядке представляемые органами, учреждениями, организациями и должностными лицами в налоговые органы, а именно:
сведения о физических лицах, получивших средства материнского капитала, и о его размерах;
сведения о физических лицах, получивших денежные субсидии на приобретение жилья за счет средств бюджетов различного уровня, и об их размерах;
сведения о компенсации работодателями стоимости аренды жилых помещений сотрудникам организаций, финансируемых из бюджетов различных уровней, и предоставление копий договоров, на основании которых осуществляется указанная компенсация;
сведения о заключении трудовых договоров с иностранными гражданами (в электронном виде).</t>
  </si>
  <si>
    <t>Предложения Счетной палаты прорабатываются в Минфине России. 
Так, в настоящее время прорабатывается вопрос о дополнении пункта 9.4 статьи 85 Налогового кодекса положением, предусматривающим передачу Пенсионным фондом Российской Федерации сведений о владельцах сертификатов на материнский (семейный) капитал, распорядившихся средствами (частью средств) материнского (семейного) капитала, и о размере направленных при распоряжении средств (части средств) материнского (семейного) капитала не позднее 10-го числа каждого месяца.
Включение в статью 85 Налогового кодекса положения, предусматривающего передачу в налоговые органы сведений о компенсации работодателями стоимости аренды жилых помещений сотрудникам организаций, финансируемых из бюджетов различных уровней, и представление копий договоров, на основании которых осуществляется указанная компенсация, предполагает возложение такой обязанности на достаточно широкий круг организаций. В этой связи указанный вопрос дополнительно прорабатывается. 
По вопросу о передаче налоговым органам сведений о заключении трудовых договоров с иностранными гражданами (в электронном виде) сообщено, что по информации, полученной от ФНС России, 17 января 2020 года подписан Протокол  № 3 об информационном взаимодействии в электронном виде между ФНС России и МВД России, предусматривающий обмен сведениями о заключении трудовых договоров с иностранными гражданами и о выданных иностранным гражданам патентах (в электронном виде)(письмо Минфина России от 27.11.2020 № 01-02-02/03-103679).</t>
  </si>
  <si>
    <t>Рассмотреть вопрос о закреплении на законодательном уровне обязанности представления по запросам налоговых органов информации, необходимой для администрирования НДФЛ.</t>
  </si>
  <si>
    <t>Минфин России полагает, что указанный вопрос объективно рассматривать в отношении конкретных видов сведений, необходимых для администрирования НДФЛ с учетом обосновывающих материалов. (письмо Минфина России от 25.02.2020 № 01-02-02/03-13100). Направлено письмо в Минфин России от 2 апреля 2021 г. № 03-128/03-02 об актуализации информации о принятых мерах по выполнению рекоменаций Счетной палаты Российской Федерации.</t>
  </si>
  <si>
    <t>КМ «Проверка деятельности налоговых органов по урегулированию задолженности по страховым взносам, зачисляемым во внебюджетные фонды Российской Федерации, в связи с передачей с 1 января 2017 года Федеральной налоговой службе полномочий главного администратора доходов бюджетов государственных внебюджетных фондов Российской Федерации»</t>
  </si>
  <si>
    <t>3.1.0.16</t>
  </si>
  <si>
    <t xml:space="preserve">№ ОМ-16/03-02 от 7 февраля 2019 года </t>
  </si>
  <si>
    <t>Обеспечить организацию контроля за дальнейшим урегулированием остатка задолженности по страховым взносам за расчетные периоды до 1 января 2017 года</t>
  </si>
  <si>
    <t>В целях дальнейшего урегулирования остатка указанной задолженности налоговыми органами принимаются меры взыскания, предусмотренные действующим законодательством (Письмо Минфина России от 21.03.2019 г. № 01-02-02/03-18839).</t>
  </si>
  <si>
    <t>Представить предложения, обеспечивающие принятие в кратчайшие сроки законодательных актов, повышающих эффективность взыскания страховых взносов, обеспечивающих пенсионные и иные социальные права граждан, в том числе в части взыскания в приоритетном порядке страховых взносов в процедурах банкротства.</t>
  </si>
  <si>
    <t xml:space="preserve">Минюстом России отмечено ухудшение защиты работников при банкротстве в случае отнесения требований по страховым взносам и требований по заработной плате ко второй очереди удовлетворения требований кредиторов. Кроме того, письмом от 13 февраля 2020 г. № 24060-ИТ/Д22и Минэкономразвития России сообщает, что заинтересованными федеральными органами исполнительной власти выражаются отличающиеся друг от друга позиции по вопросу о возможных вариантах регулирования очередности удовлетворения требований кредиторов по уплате соответствующих страховых взносов, что может свидетельствовать об отсутствии необходимости внесения изменений в законодательство Российской Федерации в указанной части. 
Решением Председателя Счетной палаты 13 марта 2020 письмо в Правительство Российской Федерации от 8 февраля 2019 г. № 01-402/03-02 снято с контроля.
</t>
  </si>
  <si>
    <t>КМ «Проверка администрирования налога на добавленную стоимость налоговыми органами (включая вопросы экспортных, импортных операций, урегулирования задолженности) и их взаимодействия с таможенными органами в 2015 – 2017 годах и истекшем периоде 2018 года»</t>
  </si>
  <si>
    <t>3.1.0.2</t>
  </si>
  <si>
    <t xml:space="preserve">№ ОМ-26/03-02 от 7 марта 2019 года </t>
  </si>
  <si>
    <t>Подготовить предложения об увеличении суммы административного штрафа, предусмотренного статьей 15.5 КоАП, в целях восполнения финансовых затрат федерального бюджета, связанных с привлечением к административной ответственности должностных лиц за нарушение сроков представления налоговой декларации (расчета по страховым взносам), включая процедуры, осуществляемые налоговыми и судебными органами.</t>
  </si>
  <si>
    <t xml:space="preserve">Работа над разработкой новой редакции Кодекса Российской Федерации об административных правонарушениях Минюстом России до настоящего времени не завершена.
По информации Минфина России, в редакции указанного Кодекса, представленной в Минфин России письмом Минюста России от 24.01.2020 № 07/6908-ДН, предусмотрено увеличение приведенной административной ответственности в виде административного штрафа в размере от одной тысячи до двух тысяч рублей вместо действующего штрафа от трехсот до пятисот рублей (проектируемая статья 29.21).
(письмо Минфина России от 27.11.2020 № 01-02-02/03-103679)
Письмом Департамента аудита доходов от 16 марта 2020 г. № 03-297/03-02вн Председателю СП РФ А.Л.Кудрину направлено предложение о снятии данного пункта с контроля. Согласно резолюции А.Л.Кудрина от 17 марта 2020 г. поручение снято с контроля. </t>
  </si>
  <si>
    <t>Подготовить предложения о внесении изменений в пункт 2 статьи 93 Налогового кодекса в части установления обязанности проверяемого лица направлять в налоговые органы истребуемые документы для проведения налоговых проверок только в электронном виде по телекоммуникационным каналам связи в специальном формате вместо существующего права налогоплательщиков направлять истребуемые документы по почте заказным письмом в целях исключения фактов представления документов для налоговой проверки в виде ксерокопий на бумажных носителях, количество которых достигает десятков тысяч листов. Введение предлагаемой нормы сократит период получения истребуемых документов, позволит более эффективно проводить контрольные мероприятия для сбора доказательной базы в случаях необоснованного занижения налоговой базы и завышения налоговых вычетов (возможность осуществления налоговыми органами анализа и расчетов на основе представленных документов) и сократит затраты налогоплательщиков на ксерокопирование и почтовые отправления истребуемых документов.</t>
  </si>
  <si>
    <t xml:space="preserve">При концептуальной поддержке ФНС России рекомендаций Счетной палаты, Минфином России указанное предложение не поддержано в связи с востребованностью представления документов на бумажном носителе (исходя из правопременительной практики) (Письмо Минфина России от 07.02.2020 г. № 01-02-02/03-7876).
Письмом Департамента аудита доходов от 16 марта 2020 г. № 03-297/03-02вн Председателю СП РФ А.Л.Кудрину направлено предложение о снятии данного пункта с контроля. Согласно резолюции А.Л.Кудрина от 17 марта 2020 г. поручение снято с контроля.
</t>
  </si>
  <si>
    <t>Подготовить предложения о внесении дополнений в абзац четвертый пункта 2 статьи 88 Налогового кодекса, предусматривающих, что камеральная налоговая проверка на основе налоговой декларации по налогу на добавленную стоимость, представленной до 25-го числа месяца, следующего за истекшим налоговым периодом, проводится в течение двух месяцев начиная с 25-го числа месяца, следующего за истекшим налоговым периодом. Введение предлагаемой нормы обеспечит проведение камеральных налоговых проверок с использованием АСК НДС-2 всех налоговых деклараций по НДС и документов, представленных в налоговые органы до 25-го числа месяца, следующего за истекшим налоговым периодом, в течение двух месяцев.</t>
  </si>
  <si>
    <t>При концептуальной поддержке ФНС России рекомендаций Счетной палаты, Минфином России и Минэкономразвития России указанное предложение не поддержано (влечет увеличение срока камеральной проверки для всех налогоплательщиков. В случае установления признаков, указывающих на возможное нарушение законодательства о налогах и сборах в ходе проведения камеральной налоговой проверки, руководитель (заместитель руководителя) налогового органа в соответствии со статьей 88 Налогового кодекса вправе принять решение о продлении срока проведения камеральной налоговой проверки) (Письмо Минфина России от 23.04.2019 № 01-02-02/03-29587).
Письмом Департамента аудита доходов от 16 марта 2020 г. № 03-297/03-02вн Председателю СП РФ А.Л.Кудрину направлено предложение о снятии данного пункта с контроля. Согласно резолюции А.Л.Кудрина от 17 марта 2020 г. поручение снято с контроля.</t>
  </si>
  <si>
    <r>
      <t>Подготовить предложения о внесении дополнений в форму требования, предусмотренную пунктом 18 статьи 176</t>
    </r>
    <r>
      <rPr>
        <vertAlign val="superscript"/>
        <sz val="11"/>
        <rFont val="Times New Roman"/>
        <family val="1"/>
        <charset val="204"/>
      </rPr>
      <t>1</t>
    </r>
    <r>
      <rPr>
        <sz val="11"/>
        <rFont val="Times New Roman"/>
        <family val="1"/>
        <charset val="204"/>
      </rPr>
      <t xml:space="preserve"> Налогового кодекса, утверждаемую федеральным органом исполнительной власти, уполномоченным по контролю и надзору в области налогов и сборов, предусматривающих расчет процентов («линейку» процентов за 1, 2, 3, 4 и 5 дней), подлежащих уплате в случае возврата сумм налога на добавленную стоимость, излишне полученных налогоплательщиком (зачтенных налогоплательщику), в заявительном порядке в период от одного до пяти дней после даты получения требования. Указанные изменения будут являться стимулом для налогоплательщика возвратить бюджетные средства в максимально короткий срок, а для федерального бюджета-источником дополнительных поступлений.</t>
    </r>
  </si>
  <si>
    <t>Минфином России и Минэкономразвития России данное предложение Счетной палаты не поддержано. По мнению Минэкономразвития России, организациям необходимо предоставить возможность мобилизовать и перечислить денежные средства (Письмо Минфина России от 22.07.2019 г. № 01-02-02/03-54291).
Письмом Департамента аудита доходов от 16 марта 2020 г. № 03-297/03-02вн Председателю СП РФ А.Л.Кудрину направлено предложение о снятии данного пункта с контроля. Согласно резолюции А.Л.Кудрина от 17 марта 2020 г. поручение снято с контроля.</t>
  </si>
  <si>
    <t>Рассмотреть вопрос о формировании в автоматическом режиме в программных комплексах, используемых налоговыми органами, перечня налогоплательщиков, обязанных представлять в налоговый орган по месту своего учета налоговую декларацию по НДС и перечня лиц, не исполнивших обязанность по представлению деклараций.</t>
  </si>
  <si>
    <t>ФНС России</t>
  </si>
  <si>
    <t>В АИС «Налог-3» введен в эксплуатацию технологический процесс «Контроль исполнения налогоплательщиком обязанности по представлению налоговой и бухгалтерской отчетности», в рамках которого в автоматическом режиме формируются налоговые обязанности налогоплательщика по представлению документов налоговой и бухгалтерской отчетности, в том числе по налогу на добавленную стоимость за отчетные (налоговые) периоды в срок, установленный законодательством о налогах и сборах, а также контроль за исполнением налогоплательщиками обязанностей по представлению налоговых деклараций (расчетов) и бухгалтерской отчетности (Письмо ФНС России от 5 апреля 2019 г. № ЕД-18-15/225).</t>
  </si>
  <si>
    <t>Рассмотреть вопрос о причинах и последствиях для федерального бюджета представления уточненных налоговых деклараций с меньшими номерами корректировок, представленных налогоплательщиками после уточненных налоговых деклараций с номерами корректировок 99 и 999 (а также 50,52 и т.д.), а также о принятии мер для урегулирования сложившейся ситуации.</t>
  </si>
  <si>
    <t>Программный контроль показателя «номер корректировки» в представляемых по ТКС через операторов электронного документооборота уточненных декларациях по НДС (в части контроля на последовательность нумерации корректировок) реализован в централизованных компонентах АИС «Налог-3» 13.02.2019.
В целях проверки работоспособности программного обеспечения на базе УФНС России по г. Москве организован мониторинг приема уточненных деклараций по НДС.
(Письмо ФНС России от 5 апреля 2019 г. № ЕД-18-15/225)</t>
  </si>
  <si>
    <t>Рассмотреть вопрос о создании электронных сервисов (баз данных), содержащих сведения о лицах, отказавшихся от участия в финансово-хозяйственной деятельности организации, и о физических лицах, являющихся «массовыми» подписантами», для использования информации в работе налоговых органов и операторов электронного документооборота.</t>
  </si>
  <si>
    <t>По мнению ФНС России, при формировании реестра налогоплательщиков для использования в работе Оператора, повышается вероятность публикации такого списка налогоплательщиков в общедоступных источниках сети Интернет или средствах массовой информации или оказания услуги Оператором по информированию налогоплательщика для дальнейшей фальсификации при сдаче отчетности в будущем периоде. (Письмо ФНС России от 5 апреля 2019 г. № ЕД-18-15/225)</t>
  </si>
  <si>
    <t>Рассмотреть вопрос о доработке программных комплексов, используемых налоговыми органами, с целью включения в них сведений о заключенных договорах поручительства, заявлений налогоплательщиков о возмещении НДС в заявительном порядке по договорам поручительства, решений о возмещении (об отказе в возмещении) суммы налога, заявленной к возмещению в заявительном порядке, для учета данных показателей в автоматизированном режиме при формировании отчета по форме 2-НДС «Отчет о возмещении налога на добавленную стоимость».</t>
  </si>
  <si>
    <t>В настоящее время ФНС России разработан технологический процесс «Учет заключенных договоров поручительства для применения статей 176.1 и 184 Налогового кодекса Российской Федерации», в рамках которого ведется журнал заключенных договоров поручительства, информация из которых используется для вынесения решения о возмещении НДС в заявительном порядке. При этом агрегированные данные о суммах НДС, признанного к возмещению, в порядке, предусмотренном статьей 176.1 Кодекса, содержатся в строке 210 отчета по форме № 2-НДС «О возмещении налога на добавленную стоимость» (Письмо ФНС России от 5 апреля 2019 г. № ЕД-18-15/225).</t>
  </si>
  <si>
    <t>Рассмотреть вопрос о включении в отчет по форме 1-НДС «О структуре начисления налога на добавленную стоимость» показателя количества налогоплательщиков, предоставляющих налоговые декларации по НДС и заявляющих операции, освобождаемые от налогообложения или операции, не подлежащие налогообложению, иные преференции по налогу для применения данного показателя при проведении оценки эффективности реализации государственных программ Российской Федерации и оценки налоговых расходов Российской Федерации по налогу на добавленную стоимость.</t>
  </si>
  <si>
    <t>Приказом ФНС России от 2 декабря 2019 г. № ММВ-7-1/609 "О внесении изменений в приказ ФНС России от 11.09.2019 № ММВ-7-1/456 и об утверждении форм статистической налоговой отчетности Федеральной налоговой службы на 2020 год" утверждена форма отчета 1-НДС, предусматривающая отражение по состоянию на 01.01.2021 сведений о количестве состоящих на учете в налоговом органе налогоплательщиков, применяющих соответствующие льготы, осуществляющих операции, не признаваемые объектом налогообложения, а также операции по реализации товаров (работ, услуг), местом реализации которых не признается территория Российской Федерации.</t>
  </si>
  <si>
    <t>«Проверка осуществления Федеральной службой по надзору в сфере связи, информационных технологий и массовых коммуникаций полномочий главного администратора (администратора) доходов в части администрирования доходов от поступления платы пользователей радиочастотным спектром, а также правильности исчисления, полноты и своевременности внесения платы пользователей радиочастотным спектром в 2015 – 2017 годах и истекшем периоде 2018 года»</t>
  </si>
  <si>
    <t>3.1.0.4</t>
  </si>
  <si>
    <t xml:space="preserve">№ ОМ-40/03-04 от 8 апреля 2019 года </t>
  </si>
  <si>
    <t>Рассмотреть вопрос о включении платы за использование радиочастотного спектра в проект федерального закона, предусматривающего включение в Налоговый кодекс Российский Федерации неналоговых платежей, имеющих квазиналоговый характер.</t>
  </si>
  <si>
    <t xml:space="preserve">Выполнена </t>
  </si>
  <si>
    <t>В части вопроса о включении платы за использование радиочастотного спектра в Налоговый кодекс Российской Федерации требуется дополнительная проработка и обоснования. 
С учетом приостановки рассмотрения Правительством Российской Федерации вопроса о включении отдельных неналоговых платежей в Налоговый кодекс Российской Федерации указанное предложение Счетной палаты Российской Федерации в настоящее время утратило свою актуальность.</t>
  </si>
  <si>
    <t>Рассмотреть вопрос о внесении изменений в Федеральный закон № 126-ФЗ в части установления финансовой ответственности за неуплату (неполную уплату), несвоевременную уплату сумм разовой платы и ежегодной платы за использование радиочастотного спектра и приведения указанного Федерального закона в соответствие с принципом общего (совокупного) покрытия расходов бюджетов, установленным бюджетным законодательством Российской Федерации.</t>
  </si>
  <si>
    <t>Установление финансовой ответственности должно быть прописано в Федеральном законе от 07.07.2003 № 126-ФЗ «О связи» и в Кодексе Российской Федерации об административных правонарушениях. Учитывая поручение Председателя Правительства Российской Федерации от 6 августа 2019 г. № ДМ-П14-6703, внесение изменений в Кодекс Российской Федерации об административных правонарушениях  не представляется возможным.</t>
  </si>
  <si>
    <t>Рассмотреть вопрос о внесении изменений в Методику в части пересмотра условий установления размеров понижающих коэффициентов при развертывании сети связи стандарта LТЕ, а также проведения индексации ставок по платежам за пользование радиочастотным спектром.</t>
  </si>
  <si>
    <t xml:space="preserve">Высказана отрицательная позиция Минфина России, Минэкономразвития России и представителей рынка на подготовленные Минкомсвязью России изменения в Методику расчета размера разовой платы и ежегодной платы за использование в Российской Федерации радиочастотного спектра в части повышения размера указанной платы для сетей связи радиотехнологии LTE. </t>
  </si>
  <si>
    <t>КМ «Проверка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Федеральной таможенной службе и Шереметьевской таможне</t>
  </si>
  <si>
    <t>1.1.1.4</t>
  </si>
  <si>
    <t xml:space="preserve">№ ЗКМ-75/03-03 от 30 мая 2019 года </t>
  </si>
  <si>
    <t>Разработать совместный порядок организации контроля за соблюдением законодательства Союза и Российской Федерации при ввозе на таможенную территорию Союза и использовании на таможенной территории Союза воздушных судов ТСМП.</t>
  </si>
  <si>
    <t>Согласно письмам Минэкономразвития России от 24 ноября 2020 г. № 39354-ВИ/Д12и и Минфина России от 2 декабря 2020 г. № 01-02-02/27-105209, разработанный Минтрансом России проект Внесения изменений в постановление Правительства Российской Федерации от 28 апреля 2018 г. № 527 проходит процедуру межведомственного согласования.</t>
  </si>
  <si>
    <t>КМ «Проверка администрирования территориальными налоговыми органами имущественных налогов (земельного, транспортного налогов и налога на имущество физических лиц), уплачиваемых физическими лицами за 2016 и 2017 годы, включая работу по сокращению дебиторской задолженности по имущественным налогам физических лиц»</t>
  </si>
  <si>
    <t>3.1.0.7</t>
  </si>
  <si>
    <t xml:space="preserve">№ ОМ-71/03-02 от 30 июля 2019 года </t>
  </si>
  <si>
    <t>Рассмотреть вопрос о возможности привлечения к участию в реализации федеральной целевой программы «Развитие единой государственной системы регистрации прав и кадастрового учета недвижимости (2014 - 2020 годы)» всех субъектов Российской Федерации и увеличения ее финансирования из федерального бюджета.</t>
  </si>
  <si>
    <t>На 2019 год поступили заявки на предоставление субсидии из федерального бюджета от 35 субъектов Российской Федерации, из них заключены соглашения с 33 субъектами Российской Федерации. При этом субсидии из федерального бюджета предоставлены в пределах выделенного финансирования общим объемом 205,0 млн. рублей.
На 2020 год поступили заявки на предоставление субсидии из федерального бюджета от 46 субъектов Российской Федерации, из них согласованы (парафированы) проекты соглашений с 15 субъектами Российской Федерации. При этом субсидии из федерального бюджета будут предоставлены в пределах выделенного финансирования общим объемом 200 млн. рублей (письмо Минфина России от 08.10.2019 № 01-02-02/03-76931)</t>
  </si>
  <si>
    <t>Рассмотреть вопрос об изменении параметров, определяющих применение повышающих коэффициентов при исчислении транспортного налога.</t>
  </si>
  <si>
    <t>Минпромторг России письмом от 29 июня 2020 г. № МА-44533/20 представил в Минфин России информацию о целесообразности пересмотра подходов и критериев отнесения транспортных средств к категории дорогостоящих автомобилей и возможное предложение, позволяющее обеспечить более объективный расчет, исключив искусственное занижение стоимости базовых версий автомобилей автопроизводителями или их уполномоченными лицами и спорные ситуации, возникающие при администрировании транспортного налога.
Минфин России письмом от 21 июля 2020 г. № 03-05-04-01/63363 сообщил о нецелесообразности изменения параметров, определяющих применение повышающих коэффициентов при исчислении
транспортного налога в отношении дорогостоящих автомобилей, в зависимости от показателя мощности двигателя автомобиля.
Вместе с тем, иных предложений по изменению подходов и критериев отнесения транспортных средств к категории дорогостоящих, а также по пересмотру действующего порога в 3 млн рублей Минфином России не представлено (Письмо Минпромторга от 2 ноября 2020 г. № ЕВ-82950/20).
Направлено обращение на имя Председателя Счетной палаты А.Л.Кудрина от 11 ноября 2020 г. № 03-1146/03-02вн с предложением снять инсформационное письмо в Правительство Российской Федерации от 30 июля 2019 г. № 01-2437/03-02 с контроля. В соответствии с резолюцией заместителя руководителя аппарата Счетной палаты Российской Федерации А.В.Глаголева от 28 декабря 2020 года информационное письмо снято с контроля.</t>
  </si>
  <si>
    <t>«Проверка деятельности таможенных органов при осуществлении таможенных операций и контроля помещения под таможенные процедуры товаров, перемещаемых железнодорожным транспортом через таможенную границу Евразийского экономического союза (Российской Федерации), в 2017 – 2018 годах и истекшем периоде 2019 года»</t>
  </si>
  <si>
    <t>3.1.0.11</t>
  </si>
  <si>
    <t xml:space="preserve">№ ОМ-94/03-03 от 10 октября 2019 года </t>
  </si>
  <si>
    <t>Принять меры, направленные на техническое оснащение пунктов пропуска через государственную границу Российской Федерации и на усиление таможенного контроля</t>
  </si>
  <si>
    <t>Минтрансом России, ОАО «РЖД» и ФГКУ Росгранстрой 15 декабря 2020 года подписано соглашение о взаимодействии и сотрудничестве по вопросам строительства (реконструкции) ЖДПП, которое будет осуществляться, в том числе в рамках инвестиционной программы ОАО «РЖД»; 
Минтрансом России совместно с государственными контрольными органами, ОАО «РЖД» и ФГКУ Росгранстрой проработан и утвержден план межведомственной рабочей группы по вопросам обустройства ЖДПП. 
В рамках федерального проекта «Логистика международной торговли» национального проекта «Международная кооперация и экспорт» предусмотрена реализация мероприятий по реконструкции следующих ЖДПП: Нижнеленинское (II этап, под расширенную номенклатуру грузов) - срок реализации 2019-2023 годы, Пограничный - срок реализации 2020-2023 годы, Наушки - срок реализации 2019-2022 годы.</t>
  </si>
  <si>
    <t>Рассмотреть вопрос об инициировании внесения изменений в нормативные правовые акты Евразийского экономического союза и Российской Федерации в части установления понятия транспортного оборудования и перечня приспособлений (устройств), отнесенных к такому оборудованию, в целях исключения искажения статистических данных, а также недостоверных сведений при декларировании товаров.</t>
  </si>
  <si>
    <t>Минфин России</t>
  </si>
  <si>
    <t>Письмом от 23 декабря 2020 г. № 01-02-02/27-113033 Минфин России представил информацию в рамках исполнения запроса Счетной палаты. С целью уточнения представленной иформации направлен дополнительный запрос от 29 марта 2021 г.№ 03-119/03-03.</t>
  </si>
  <si>
    <t>Рассмотреть вопрос об информировании таможенных органов о неприменении порядка совершения таможенных операций при электронном декларировании в части предоставления оригиналов сертификатов о происхождении товаров, определенного письмом ФТС России от 6 декабря 2018 г . № 01-11/76536 «О направлении информации».</t>
  </si>
  <si>
    <t>Рассмотреть вопрос о разработке профилей рисков и (или) актуализации действующих профилей рисков (процедура - экспорт), которые будут применяться при последующем декларировании товарной партии, если ранее декларация на данную товарную партию была отозвана или в отношении декларации таможенным органом было принято решение об отказе в выпуске.</t>
  </si>
  <si>
    <t>КМ «Проверка осуществления Федеральным агентством по недропользованию и его территориальными органами полномочий администратора доходов в части правильности исчисления, полноты и своевременности уплаты неналоговых доходов, обоснованности установления стартового размера разового платежа за пользование недрами при подготовке условий проведения конкурсов и аукционов на право пользования участком недр в 2017 – 2018 годах и истекшем периоде 2019 года»</t>
  </si>
  <si>
    <t>3.1.0.14</t>
  </si>
  <si>
    <t xml:space="preserve">№ ОМ-96/03-04 от 11 октября 2019 года </t>
  </si>
  <si>
    <t>Рассмотреть вопрос о внесении в Закон о недрах нормы об индексации ставок регулярных платежей за пользование недрами на коэффициент инфляции, а также о включении в систему платежей за пользование недрами, определенную статьей 39 Закона о недрах, платежей за экспертизу запасов полезных ископаемых и проектов геологического изучения недр.</t>
  </si>
  <si>
    <t>Министерством подготовлен и внесен в Правительство Российской Федерации проект федерального закона «О внесении изменений в Закон Российской Федерации «О недрах» (в части установления повышенных ставок регулярных платежей за пользование недрами)», предусматривающий кратное (в два, десять и сто раз) увеличение размеров регулярных платежей за пользование недрами в целях геологического изучения в случае превышения предельных сроков, установленных статьей 10 Закона Российской Федерации от 21.02.1992  № 2395-1 «О недрах», направленный на стимулирование проведения работ по поиску и оценке месторождений полезных ископаемых. 
Вопрос индексации ставок может быть проработан в будущем с учетом правоприменительной практики предлагаемых указанным законопроектом норм.</t>
  </si>
  <si>
    <t>Рассмотреть вопрос о применении коэффициента, отражающего инфляционные процессы, к ставкам платы за проведение экспертизы проектной документации на проведение работ по геологическому изучению недр и государственной экспертизы запасов полезных ископаемых.</t>
  </si>
  <si>
    <t>В связи со сложившейся ситуацией, связанной с распространением пандемии COVID-19, Минприроды России принято решение временно отложить индексацию платежей</t>
  </si>
  <si>
    <t>Рассмотреть вопрос о возможности предоставления права пользования недрами единственному участнику аукциона или другому участнику в случае отказа победителя аукциона от права пользования недрами и внесении соответствующих изменений в законодательство Российской Федерации.</t>
  </si>
  <si>
    <t>Учтено в рамках законопроекта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t>
  </si>
  <si>
    <t>Рассмотреть вопрос о соблюдении сроков расчета стартового размера разового платежа за пользование недрами.</t>
  </si>
  <si>
    <t>Исполнение планируется после 2021 года</t>
  </si>
  <si>
    <t>Рассмотреть вопрос об отмене сбора за участие в конкурсе или аукционе на право пользования участками недр.</t>
  </si>
  <si>
    <t>Минприроды России поддерживает отмену сбора за участие в конкурсах и аукционах ввиду предстоящего перехода на электронные аукционы, предусмотренного поправками Правительства Российской Федерации к законопроекту № 288750-7, подготовленными Минприроды России и внесенными в Правительство Российской Федерации.Данное предложение будет предложено учесть в рамках подготовки законопроекта № 288750-7 к рассмотрению во втором чтении.</t>
  </si>
  <si>
    <t>Принять меры по актуализации и приведению в соответствие с законодательством Российской Федерации Административного регламента Федерального агентства по недропользованию по исполнению государственных функций по осуществлению выдачи, оформления и регистрации лицензий на пользование недрами, внесения изменений и дополнений в лицензии на пользование участками недр, а также переоформления лицензий и принятия, в том числе по представлению Федеральной службы по надзору в сфере природопользования и иных уполномоченных органов, решений о досрочном прекращении, приостановлении и ограничении права пользования участками недр, утвержденного приказом Минприроды России от 29 сентября 2009 г. № 315.</t>
  </si>
  <si>
    <t>Минприроды России</t>
  </si>
  <si>
    <t>Возможно после принятия законопроекта № 288750-7</t>
  </si>
  <si>
    <t xml:space="preserve">Принять меры по внесению изменений и дополнений в Положение о Федеральном агентстве по недропользованию, утвержденное постановлением Правительства Российской Федерации от 17 июня 2004 г. № 293. </t>
  </si>
  <si>
    <t>Работа временно приостановлена в связи с ограничительными мероприятиями, связанными с распространением COVID-19, и будет возобновлена после их завершения</t>
  </si>
  <si>
    <t xml:space="preserve">Принять меры по актуализации Методики расчета минимального (стартового) размера разового платежа за пользование недрами, утвержденной приказом Минприроды России от 30 сентября 2008 г. № 232. </t>
  </si>
  <si>
    <t>Работы запланированы на период после 2021 года</t>
  </si>
  <si>
    <t>Принять меры об актуализации информации, содержащейся в Федеральной автоматизированной системе лицензирования недропользования (АСЛН).</t>
  </si>
  <si>
    <t>«Проверка обоснованности прогноза доходов (включая проверку расчетов прогноза поступлений по видам доходов) проекта федерального бюджета на 2020 год и на плановый период 2021 и 2022 годов, нормативной и методической базы их формирования» в Министерстве финансов Российской Федерации</t>
  </si>
  <si>
    <t>1.3.1.3</t>
  </si>
  <si>
    <t xml:space="preserve">№ ЗСП-190/16-09 от 11 октября 2019 года </t>
  </si>
  <si>
    <t>Продолжить работу с главными администраторами доходов по приведению методик прогнозирования поступлений доходов в соответствие с общими требованиями к методике прогнозирования поступлений доходов в бюджеты бюджетной системы Российской Федерации, утвержденными постановлением Правительства Российской Федерации от 23 июня 2016 г. № 574.</t>
  </si>
  <si>
    <t>Работа Минфина России с главными администраторами доходов бюджета продолжается в 2020 году. Работа осложняется в связи с большим количеством изменений в законодательство в части бюджетной классификации доходов бюджетов. В соответствии с результатами проверки по проекту федерального бюджета на 2021 - 2023 годы (по оценке Счетной палаты) по состоянию на 28 сентября 2020 года из 85 главных администраторов доходов методики прогнозирования доходов у 39 администраторов (45,9 %) не соответствуют Общим требованиям.  
Мониторинг будет продолжен по итогам проверки исполнения бюджета за 2020 год.</t>
  </si>
  <si>
    <t>Завершить работу по формированию групп источников доходов федерального бюджета в целях приведения перечня источников доходов федерального бюджета в соответствие с требованиями постановления Правительства Российской Федерации от 31 августа 2016 г. № 868 «О порядке формирования и ведения перечня источников доходов Российской Федерации».</t>
  </si>
  <si>
    <t xml:space="preserve">В Перечне Минфином России сформирована и утверждена информация по группам источников доходов. Минфином России дано поручение главным администраторам доходов по включению в группы администрируемых источников доходов. По результатам проверки по проекту федерального бюджета на 2021 - 2023 годы установлено, что перечень источников доходов сформирован не в полном объеме.
Мониторинг будет продолжен по итогам проверки исполнения бюджета за 2020 год.
</t>
  </si>
  <si>
    <t>Рассмотреть вопрос о внесении изменений в формы обоснований прогноза поступления доходов федерального бюджета, предусмотрев отражение в них всех показателей, используемых в расчетах, в соответствии с применяемыми методами прогнозирования.</t>
  </si>
  <si>
    <t>В 2019 году была проведена работа по приведению форм ОПД в соответствие с методиками прогнозирования поступлений доходов главных администраторов доходов, а также с общими требованиями к таким методикам, утвержденными Постановлением Правительства Российской Федерации от 23 июня 2016 № 574. Приказ Минфина России от 24 сентября 2019 г. № 152н «О внесении изменений в приказ Министерства финансов Российской Федерации от 29.07.2016 № 128н» возвращен из Минюста России без государственной регистрации в связи с чем был отменен приказом Минфина России от 30 октября 2019 г. № 171н.
Вместе с тем значительная часть доработанных форм ОПД была внедрена в подсистеме бюджетного планирования ГИИС УОФ «Электронный бюджет», что позволяет главным администраторам доходов федерального бюджета представлять прогноз соответствующих доходов и расчёты в информационной системе в полном соответствии с методикой прогнозирования доходов. На данный момент Минфином России совместно с главными администраторами доходов формируется новый пакет предложений по изменениям в приказ № 128н (связанный с последними изменениями в методики прогнозирования главных администраторов), который будет направлен для реализации в информационной системе.
Мониторинг качества формирования главными администраторами доходов обоснований прогноза поступлений доходов федерального бюджета будет продолжен в последующих контрольных мероприятиях.</t>
  </si>
  <si>
    <t>«Проверка обоснованности прогноза доходов (включая проверку расчетов прогноза поступлений по видам доходов) проекта федерального бюджета на 2020 год и на плановый период 2021 и 2022 годов, нормативной и методической базы их формирования»</t>
  </si>
  <si>
    <t>1.3.1.46.</t>
  </si>
  <si>
    <t>Привести ведомственные правовые акты по администрированию доходов федерального бюджета, доходов бюджетов субъектов Российской Федерации и местных бюджетов территориальных органов в соответствии с приказами Минфина России от 6 июня 2019 г. № 85н и № 86н в части кодов бюджетной классификации.</t>
  </si>
  <si>
    <t>Минюст России</t>
  </si>
  <si>
    <t>Информация скорректирована в ГИИС "Электронный бюджет", внесены изменения в ведомственные акты в части кодов источников доходов.</t>
  </si>
  <si>
    <t>Необходимо внести соответствующие изменения в Методику прогнозирования поступлений доходов в бюджеты бюджетной системы Российской Федерации, администрируемых Федеральной службой по надзору в сфере связи, информационных технологий и массовых коммуникаций и ее территориальными органами, утвержденную приказом Роскомнадзора от 26 августа 2019 г. № 243, и в приказ Роскомнадзора от 23 августа 2019 г. № 241 «Об осуществлении Федеральной службой по надзору в сфере связи, информационных технологий и массовых коммуникаций бюджетных полномочий главного администратора и администратора доходов федерального бюджета».</t>
  </si>
  <si>
    <t>Роскомнадзор</t>
  </si>
  <si>
    <t>Изменения в ведомственные акты внесены</t>
  </si>
  <si>
    <t>Необходимо внести соответствующие изменения в Методику прогнозирования поступлений доходов федерального бюджета, администрирование которых осуществляет центральный аппарат Росрыболовства, утвержденную приказом Росрыболовства от 30 сентября 2016 г. № 621.</t>
  </si>
  <si>
    <t>Росрыболовство</t>
  </si>
  <si>
    <t>Необходимо внести изменения в Методику прогнозирования поступлений доходов федерального бюджета предусмотрев при расчете поступлений доходы от возврата дебиторской задолженности, скорректировать формулу расчета прогнозных поступлений за пользование земельными участками по КБК 108 1 11 05021 01 6000 120</t>
  </si>
  <si>
    <t>Росавтодор</t>
  </si>
  <si>
    <t>КМ «Проверка развития налоговой базы по налогу на прибыль организаций, включая вопросы оптимизации льгот (преференций) по налогу, в 2016 – 2018 годах» (с контрольно-счетными органами субъектов Российской Федерации)</t>
  </si>
  <si>
    <t>3.1.0.8</t>
  </si>
  <si>
    <t xml:space="preserve">№ ОМ-108/03-02 от 25 ноября 2019 года </t>
  </si>
  <si>
    <t>Проработать вопрос о внесении изменений в статью 102 Налогового кодекса Российской Федерации в части предоставления должностным лицам органов исполнительной власти субъектов Российской Федерации доступа к сведениям, составляющим налоговую тайну.</t>
  </si>
  <si>
    <t xml:space="preserve">Принят федеральный закон от 23 ноября 2020 года № 374-ФЗ "О внесении изменений в части первую и вторую Налогового кодекса Российской Федерации и отдельные законодательные акты Российской Федерации", учитывающий предлагаемые Счетной палатой изменения.
Направлено обращение на имя Председателя Счетной палаты А.Л.Кудрина от 26 октября 2020 г. № 03-1068/03-02вн с предложением снять инсформационное письмо в Правительство Российской Федерации от 25 ноября 2019 № 01-3507/03-02 с контроля. В соответствии с резолюцией заместителя руководителя аппарата Счетной палаты Российской Федерации А.В.Глаголева от 28 декабря 2020 года информационное письмо снято с контроля. </t>
  </si>
  <si>
    <t xml:space="preserve">Рассмотреть вопрос о внесении изменений в пункт 28 Административного регламента Федеральной налоговой службы по предоставлению государственных услуг по бесплатному информированию (в том числе в письменной форме) налогоплательщиков, плательщиков сборов и налоговых агентов о действующих налогах и сборов, законодательстве о налогах и сборах и принятых в соответствии с ним нормативных правовых актах, порядке исчисления и уплаты налогов и сборов, правах и обязанностях налогоплательщиков, плательщиков сборов и налоговых агентов, полномочиях налоговых органов и их должностных лиц, а также по приему налоговых деклараций (расчетов), утвержденного приказом ФНС России от 2 июля 2012 г. № 99н </t>
  </si>
  <si>
    <t>Приказом ФНС России от 23 сентября 2019 г. № ММВ-7-3/475 утверждена форма налоговой декларации по налогу на прибыль организаций, а также  порядок ее заполнения, предусматривающий обеспечение сквозной нумерации, где "номер корректировки" для первичной Декларации (первичного Расчета) принимает значение "0--", для уточненных Деклараций (Расчетов) номер указывается последовательно ("1--", "2--", "3--" и так далее).
Кроме того, подпунктом 5 пункта 19 нового Административного регламента Федеральной налоговой службы по предоставлению государственной услуги по бесплатному информированию (в том числе в письменной форме) налогоплательщиков, плательщиков сборов, плательщиков страховых взносов и налоговых агентов о действующих налогах, сборах и страховых взносах, законодательстве о налогах и сборах и принятых в соответствии с ним нормативных правовых актах, порядке исчисления и уплаты налогов, сборов и страховых взносов, правах и обязанностях налогоплательщиков, плательщиков сборов, плательщиков страховых взносов и налоговых агентов, полномочиях налоговых органов и их должностных лиц, а также по приему налоговых деклараций (расчетов), утвержденного приказом ФНС России от 08.07.2019 № ММВ-7-19/343 предусмотрено, что основаниями для отказа в приеме документов, необходимых для предоставления государственной услуги в части приема налоговых деклараций (расчетов), является в том числе представление налоговой декларации (расчета), подписанной руководителем (иным представителем - физическим лицом) организации-заявителя (физическим лицом - заявителем или его представителем), у которого отсутствуют полномочия подтверждать достоверность и полноту сведений, указанных в налоговой декларации (расчете).</t>
  </si>
  <si>
    <t>Рассмотреть вопрос о закреплении в нормативных правовых актах Санкт-Петербурга, связанных с предоставлением налоговых льгот, целей предоставления налоговых льгот, а также критериев (показателей) оценки эффективности (результативности) льгот по налогу на прибыль организаций.</t>
  </si>
  <si>
    <t>Губернатору Санкт-Петербурга</t>
  </si>
  <si>
    <t>Постановлением Правительства Санкт-Петербурга от 17 июля 2020 г. № 539 «О Порядке формирования перечня налоговых расходов Санкт-Петербурга и оценки налоговых расходов Санкт-Петербурга»  устанавливаются критерии оценки эффективности налоговых расходов исходя из их целесообразности и результативности, включая оценку бюджетной эффективности налоговых расходов.</t>
  </si>
  <si>
    <t>Рассмотреть вопрос об утверждении отчетности для оценки эффективности преференциальных режимов, содержащей показатели (критерии) оценки для участников преференциальных режимов, установленных в соответствии с законодательством Санкт-Петербурга.</t>
  </si>
  <si>
    <t>Постановлением Правительства Санкт-Петербурга от 17 июля 2020 г. № 539 «О Порядке формирования перечня налоговых расходов Санкт-Петербурга и оценки налоговых расходов Санкт-Петербурга» предусмотрено что оценка эффективности налоговых расходов производится кураторами налоговых расходов на основании информации, представляемой Комитет финансов Санкт-Петербурга, данных статистической и финансовой отчетности, иной информации органов Федеральной службы государственной статистики, исполнительных органов государственной власти Санкт-Петербурга, налогоплательщиков, а также данных налоговой отчетности и иной информации, не составляющей налоговую тайну, имеющихся в открытом доступе или запрашиваемых кураторами налоговых расходов (при необходимости).</t>
  </si>
  <si>
    <t>Рассмотреть вопрос о внесении изменений в Методику оценки эффективности, предусматривающих корректировку коэффициента бюджетной эффективности в части учета в числителе формулы его расчета налоговых поступлений только от организаций, получающих стимулирующие налоговые льготы по налогу на прибыль организации.</t>
  </si>
  <si>
    <t>В целях оценки бюджетной эффективности стимулирующих налоговых расходов (в том числе по налогу на прибыль организаций) постановлением Правительства Санкт-Петербурга от 17 июля 2020 г. № 539 «О Порядке формирования перечня налоговых расходов Санкт-Петербурга и оценки налоговых расходов Санкт-Петербурга»  предусмотрен расчет показателя совокупного бюджетного эффекта, отражающий окупаемость стимулирующих налоговых расходов посредством увеличения налоговых поступлений в бюджет Санкт-Петербурга от лиц, применивших льготы, обуславливающие соответствующие налоговые расходы.</t>
  </si>
  <si>
    <t>Рассмотреть вопрос об определении кураторов налоговых расходов, ответственных за проведение оценки эффективности налоговых расходов Санкт-Петербурга.</t>
  </si>
  <si>
    <t>Постановление Правительства Санкт-Петербурга от 17 июля 2020 г. № 539 «О Порядке формирования перечня налоговых расходов Санкт-Петербурга и оценки налоговых расходов Санкт-Петербурга»  определяет процедуру формирования перечня налоговых расходов Санкт-Петербурга, порядок определения кураторов налоговых расходов, ответственных за проведение оценки их эффективности, а также правила проведения такой оценки.</t>
  </si>
  <si>
    <t>Рассмотреть вопрос о закреплении в нормативных правовых актах Московской области, связанных с предоставлением налоговых льгот, целей предоставления налоговых льгот, а также критериев (показателей) оценки эффективности (результативности) льгот по налогу на прибыль организаций</t>
  </si>
  <si>
    <t>Губернатору Московской области</t>
  </si>
  <si>
    <t>Министерство экономики и финансов Московской области письмом от 22.01.2020. № 25исх495/19-04 сообщило, что в целях совершенствования содержания форм расчетов налоговых льгот разработан проект распоряжения МЭФ Московской области, предусматривающий указание в отчетности, предоставляемой налогоплательщиками, показателей, необходимых для оценки эффективности преференциальных режимов, установленных законодательством Московской области.
29 января 2020 года принято Распоряжение МЭФ Московской области № 25РВ-23 "Об утверждении форм расчетов сумм налоговых льгот, установленных Законом Московской области № 151/2004-ОЗ "О льготном налогообложении в Московской области", отчетов об их использовании и формы представления информации о сумме инвестиционного налогового вычета, установленного Законом Московской области N 162/2019-ОЗ "Об инвестиционном налоговом вычете в Московской области", объектах основных средств, в отношении которых применен инвестиционный налоговый вычет, коэффициенте обновления основных фондов, созданных рабочих местах, среднемесячной заработной плате, а также Порядка их представления"</t>
  </si>
  <si>
    <t>Рассмотреть вопрос об утверждении отчетности для оценки эффективности преференциальных режимов содержащей показатели (критерии) оценки для участников преференциальных режимов, установленных в соответствии с законодательством Московской области</t>
  </si>
  <si>
    <t>В отношении проекта распоряжения Министерства экономики и финансов Московской области, предусматривающего, в том числе, указание в отчетности, предоставляемой налогоплательщиками, показателей, необходимых для оценки эффективности преференциальных режимов, установленных законодательством Московской области проводится процедура оценки регулирующего воздействия в соответствии с постановлением Правительства Московской области от 13.11.2012 № 1449/40 «О введении в Московской области процедуры оценки регулирующего воздействия проектов нормативных правовых актов Московской области и экспертизы нормативных правовых актов Московской области» (письмо МЭФ от 22.01.2020. № 25исх495/19-04).
29 января 2020 года принято Распоряжение МЭФ Московской области № 25РВ-23 "Об утверждении форм расчетов сумм налоговых льгот, установленных Законом Московской области № 151/2004-ОЗ "О льготном налогообложении в Московской области", отчетов об их использовании и формы представления информации о сумме инвестиционного налогового вычета, установленного Законом Московской области № 162/2019-ОЗ "Об инвестиционном налоговом вычете в Московской области", объектах основных средств, в отношении которых применен инвестиционный налоговый вычет, коэффициенте обновления основных фондов, созданных рабочих местах, среднемесячной заработной плате, а также Порядка их представления"</t>
  </si>
  <si>
    <t xml:space="preserve">КМ «Проверка деятельности таможенных органов по соблюдению порядка и условий при помещении декларантами товаров под отдельные таможенные процедуры в 2016 – 2017 годах и истекшем периоде 2018 года» </t>
  </si>
  <si>
    <t>3.1.0.5</t>
  </si>
  <si>
    <t xml:space="preserve">№ ОМ-37/03-03 от 2 апреля 2019 года </t>
  </si>
  <si>
    <t>Отсутствуют нормативные правовые акты, регламентирующие процедуру изменения статуса иностранных товаров на статус товаров Союза при замене иностранных товаров эквивалентными товарами, что, в свою очередь, приводит к невозможности использования процедуры эквивалентной замены при переработке товаров на таможенной территории.</t>
  </si>
  <si>
    <t>В соответствии с резолюцией заместителя руководителя аппарата Счетной палаты Российской Федерации А.В.Глаголева от 28 декабря 2020 года информационное письмо снято с контроля.</t>
  </si>
  <si>
    <t>Установить стандартные нормы выхода продукта переработки.</t>
  </si>
  <si>
    <t>КМ «Проверка ликвидационных мероприятий по упразднению Федерального агентства научных организаций»</t>
  </si>
  <si>
    <t>3.13.0.3</t>
  </si>
  <si>
    <t xml:space="preserve">№ ОМ-48/14-02 от 30 апреля 2019 года </t>
  </si>
  <si>
    <t>Рассмотреть вопрос о внесении изменений в Положение об учете федерального имущества, утвержденным постановлением Правительства Российской Федерации от 16 июля 2007 г. № 447, предусмотрев формирование Росимуществом (его территориальными органами) карт правообладателя в отношении новых правообладателей федерального имущества на основании данных государственных реестров, а также направление указанными правообладателями дополнительных сведений в соответствии с формами реестра федерального имущества в установленные сроки.</t>
  </si>
  <si>
    <t>Реализация рекомендаций позволит начать переход с "заявительного характера" учета сведений в реестре федерального имущества на "автоматизированный", закрыть пробел в нормативном правовом регулировании в части обязательности направления сведений для карты правообладателя, а в дальнейшем обеспечить достоверность сведений реестра федерального имущества о количестве федеральных организаций - правообладателей федерального имущества. 15 декабря 2020 года проведено ВКС с представителями Счетной палаты, Минфина России, Федерального казначейства, Росимущества, по итогам которого часть замечаний  Счетной палаты учтены при доработке документа в Правительстве  Российской Федерации, а часть будет учтена при существенной доработке Положения об учете федерального имущества в 2021 году.</t>
  </si>
  <si>
    <t>КМ «Проверка эффективности деятельности федеральных органов исполнительной власти по передаче в аренду земельных участков и продаже права на заключение договоров аренды за земли, находящиеся в федеральной собственности (за исключением земельных участков федеральных бюджетных и автономных учреждений), а также администрированию соответствующего вида доходов федерального бюджета в 2017 году и истекшем периоде 2018 года»</t>
  </si>
  <si>
    <t>3.13.0.11 (План работы на 2018 год)</t>
  </si>
  <si>
    <t>№ ОМ-126/14-02 от 10 декабря 2018 года</t>
  </si>
  <si>
    <t>Поручить Правительству Российской Федерации: 1) разработать стратегический документ, определяющий цели и задачи оборота земельных участков и устанавливающий целевые показатели, выраженные в абсолютных значениях; 2) проработать вопрос о единовременной передаче государственных неразграниченных земель в собственность субъектов Российской Федерации или муниципальных образований; 3) обеспечить достоверность сведений о находящихся в федеральной собственности земельных участках в государственных информационных ресурсах федеральных органов исполнительной власти; 4) разработать единую нормативную правовую базу, регулирующую вовлечение земель в хозяйственный оборот и установление размера арендной платы для всех уровней государственной и муниципальной власти, на основе общих принципов и прозрачных механизмов.</t>
  </si>
  <si>
    <t>Президент Российской Федерации В.В.Путин</t>
  </si>
  <si>
    <t>Заместителем Председателя Правительства Российской Федерации Д.Н.Козаком поручено Минэкономразвития России, Минсельхозу России, Минкомсвязи России, Минфину России и Минприроды России представить в Правительство Российской Федерации предложения по разработке новой Государственной программы Российской Федерации "Управление земельными ресурсами Российской Федерации" со сроком реализации до конца 2030 года.</t>
  </si>
  <si>
    <t>ЭАМ «Анализ деятельности таможенных органов в рамках реализации основных стратегических документов, направленных на развитие таможенной службы, в 2013 – 2018 годах и истекшем периоде 2019 года»</t>
  </si>
  <si>
    <t>3.2.0.2</t>
  </si>
  <si>
    <t>№ ОМ-24/03-03 от 11 марта 2020 года</t>
  </si>
  <si>
    <t>Произвести интеграцию Концепции и дорожной карты, утвержденной приказом Минфина № 2, в части синхронизации мероприятий по созданию электронных таможен и по созданию в местах, приближенных к государственной границе, условий для размещения и хранения товаров, находящихся под таможенным контролем.</t>
  </si>
  <si>
    <t>Правительство Российсской Федерации</t>
  </si>
  <si>
    <t>Распоряжением Правительства Российской Федерации от 23 мая 2020 г. № 1388-р утверждена Стратегия развития таможенной службы до 2030 года.</t>
  </si>
  <si>
    <t>Внести изменения в госпрограмму «Развитие внешнеэкономической деятельности» в части корректировки показателей, характеризующих время, затраченное на прохождение различных таможенных процедур, с учетом методики расчета рейтинга Doing business.</t>
  </si>
  <si>
    <t>По вопросу внесения изменений в госпрограмму «Развитие внешнеэкономической деятельности» в части корректировки показателей, характеризующих время, затраченное на прохождение различных таможенных процедур, с учетом методики расчета рейтинга Doing business, Минфином России письмом от 19 ноября 2020 г. № 01-02-02/27-100998 сообщено следующее.
С учетом специфики методики, применяемой Всемирным банком для составления данного рейтинга, позиция страны в нем не является оценкой эффективности государственного регулирования внешнеэкономической деятельности, проводимых реформ и легкости осуществления внешнеэкономической деятельности. Например, с 2017 по 2018 год в Российской Федерации темп прироста экспорта несырьевых неэнергетических товаров составил 16,6%, при этом фактическое место Российской Федерации в указанном рейтинге не изменилось. Кроме того, 20 государств - лидеров данного рейтинга являются членами Европейского союза и осуществляют взаимную торговлю без таможенного оформления. 
В связи с тем, что средние время и стоимость прохождения административных процедур при экспорте значительно зависят от способа совершения экспорта, учитываемого в рейтинге в проекте постановления Правительства Российской Федерации «О внесении изменений в государственную программу Российской Федерации «Развитие внешнеэкономической деятельности» на 2021 и на плановый период 2022 и 2023 годов показатель (индикатор) государственной программы «Развитие внешнеэкономической деятельности» № 4 «Рейтинг Всемирного банка «Doing business» по показателю «Международная торговля» исключен.</t>
  </si>
  <si>
    <t>Внести изменения в госпрограмму «Управление государственными финансами и регулирование финансовых рынков» в части исключения из подпрограммы 3 «Развитие налоговой и таможенной системы и регулирование производства и оборота отдельных видов подакцизных товаров» мероприятий и показателей, касающихся деятельности ФТС России, с их включением в подпрограмму 5 «Совершенствование таможенной деятельности» госпрограммы «Развитие внешнеэкономической деятельности».</t>
  </si>
  <si>
    <t>Обеспечить согласованность и сбалансированность проекта Стратегии развития таможенных органов до 2030 года с реализуемыми стратегическими документами, определяющими развитие и совершенствование таможенных органов, и иными документами стратегического планирования, принятыми на федеральном уровне.</t>
  </si>
  <si>
    <t>Реализация предложения позволит принципиально повысить качество принятия решений и стратегического управления по основным вопросам устойчивого достижения национальных (стратегических) целей. Распоряжением Правительства Российской Федерации от 23 мая 2020 г. № 1388-р утверждена Стратегия развития таможенной службы до 2030 года.</t>
  </si>
  <si>
    <t>КМ «Проверка организации применения таможенными органами системы управления рисками при осуществлении таможенных операций и процедур, а также организации категорирования лиц, совершавших таможенные операции в 2018 – 2019 годах и истекшем периоде 2020 года»</t>
  </si>
  <si>
    <t>3.2.0.3</t>
  </si>
  <si>
    <t>№ ОМ-35/03-03 от 21 апреля 2020 года</t>
  </si>
  <si>
    <t>Принять меры в целях приведения Положения, утвержденного постановлением Правительства Российской Федерации от 16 сентября 2013 г. № 809, в соответствие с Федеральным законом от 3 августа 2018 г. № 289-ФЗ</t>
  </si>
  <si>
    <t xml:space="preserve">По информации, поступившей письмом Минфина России  от 4 декабря 2020 г. № 01-02-02/27-106265,  Минюст России в письме от 12 ноября 2020 г. № 08/129437-ЮЛ высказал позицию о необходимости согласования проекта постановления Правительства Российской Федерации "О Федеральной таможенной службе", подготовленного Минфином России, направленного на заключение в Минюст России письмом Минфина России от 2 ноября 2020 г. № 27-01-15/95506 (далее -Проект), с Минэкономразвития России, Минэнерго России, Минцифрой России, Росимуществом и Банком России.
Учитывая изложенное, после завершения процедуры дополнительного согласования Проекта, инициированной Минюстом России, и получения по Проекту заключения Минюста России, Проект будет внесен Минфином России в Правительство Российской Федерации. 
Согласно письму Минфина России от 18 марта 2021 г. № 01-02-02/27-19632 Проект внесен в Правительство Российской Федерации.
</t>
  </si>
  <si>
    <t>Рассмотреть вопросы о проведении проверки деятельности ФТС России по отбору нормативных правовых актов, подлежащих государственной регистрации, и об осуществлении антикоррупционной экспертизы документов ФТС России</t>
  </si>
  <si>
    <t xml:space="preserve">По результатам проверки Минюста России в адрес ФТС России было направлено представление от 18 мая 2020 г. № 01/56337-КЧ. Кроме того, в адрес ФТС России было направлено 7 писем с указанием необходимости отмены 3 распоряжений и 5 приказов ФТС России. </t>
  </si>
  <si>
    <t>КМ «Проверка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t>
  </si>
  <si>
    <t xml:space="preserve">3.2.0.4 </t>
  </si>
  <si>
    <t>№ ОМ-38/03-04 от 22 мая 2020 года</t>
  </si>
  <si>
    <t>Рассмотреть вопрос о внесении изменений в Правила возмещения вреда, причиняемого тяжеловесными транспортными средствами, утвержденные постановлением Правительства Российской Федерации от 31 января 2020 г. № 67,  в части применения понижающих коэффициентов к размеру вреда, причиняемого тяжеловесными транспортными средствами автомобильным дорогам, при превышении значений допустимой массы транспортного средства только при получении специального разрешения, исключая возможность применения данных коэффициентов при расчете вреда, причиняемого транспортными средствами автомобильным дорогам, в случае нарушения правил проезда тяжеловесных транспортных средств</t>
  </si>
  <si>
    <t xml:space="preserve">По мнению Минтранса России, отмена понижающего коэффициента в настоящее время нецелесообразна и предусмотрена Правилами № 67 с 1 января 2024 года. </t>
  </si>
  <si>
    <t>Обеспечить доступ Росавтодору и Ространснадзору к системе взимания платы «Платон» в целях расчета платы в счет возмещения вреда, причиняемого транспортными средствами</t>
  </si>
  <si>
    <t>Предлагается осуществить в срок до 2023 года</t>
  </si>
  <si>
    <t>Рассмотреть вопрос о межведомственном электронном взаимодействии между всеми собственниками автомобильных дорог в Российской Федерации</t>
  </si>
  <si>
    <t>Предполагается с 2023 года одновременно с введением электронного специального разрешения</t>
  </si>
  <si>
    <t>Рассмотреть вопрос о переходе на электронное специальное разрешение на движение крупногабаритных и (или) тяжеловесных транспортных средств</t>
  </si>
  <si>
    <t xml:space="preserve">Предполагается с 1 января 2023 года. </t>
  </si>
  <si>
    <t>Рассмотреть вопрос об интеграции информационных систем Росавтодора и Ространснадзора в части организации движения крупногабаритных и (или) тяжеловесных транспортных средств, выполнения в отношении них контрольных функций и выдачи специального разрешения</t>
  </si>
  <si>
    <t>Планируется в 2023 году</t>
  </si>
  <si>
    <t xml:space="preserve">Рассмотреть вопрос об учете созданных объектов инфраструктуры и программного обеспечения при заключении концессионного соглашения в отношении объектов, используемых в целях обеспечения функционирования системы автоматизированного весогабаритного контроля транспортных средств. </t>
  </si>
  <si>
    <t xml:space="preserve">Сроки реализации мероприятий будут определены в соответствии с календарным планом второй очереди создания АСВГК, который будет разработан в процессе подготовки проекта к реализации в первом полугодии 2022 года. </t>
  </si>
  <si>
    <t>Рассмотретть вопрос о внесении изменений в КоАП РФ:
 в части исключения возможности уплаты административного штрафа за нарушение правил движения тяжеловесного и (или) крупногабаритного транспорта в размере половины суммы наложенного штрафа; 
в части наложения штрафа исключительно на собственника (владельца) транспортного средства по аналогии с частью 3 статьи 12.211 КоАП РФ (части 1 и 2 статьи 12.211 КоАП РФ); 
в части увеличения размера штрафа за управление крупногабаритным и (или) тяжеловесным транспортным средством при отсутствии путевого листа или товарно-транспортных документов (часть 2 статьи 12.3 КоАП РФ)</t>
  </si>
  <si>
    <t>Частичная реализация ряда предложений предусмотрена проектом федерального закона № 765480-7 «О внесении изменений в статью 12.21.1 Кодекса Российской Федерации об административных правонарушениях».</t>
  </si>
  <si>
    <t>Рассмотреть вопрос о дополнении КоАП РФ мерами по обеспечению выполнения требований по уплате сумм наложенного административного штрафа в отношении внутрироссийских перевозчиков крупногабаритного и (или) тяжеловесного груза</t>
  </si>
  <si>
    <t>Не поддерживается</t>
  </si>
  <si>
    <t>Рассмотреть вопрос об установлении действенного механизма наложения и взыскания административных штрафов за административные правонарушения, предусмотренные статьей 12.211 КоАП РФ, в случае фиксации нарушений на дорогах федерального значения работающими в автоматическом режиме специальными техническими средствами, имеющими функции фото- и киносъемки, видеозаписи</t>
  </si>
  <si>
    <t xml:space="preserve">Разработанным Минтрансом России проектом федерального закона «О внесении изменений в Кодекс Российской Федерации об административных правонарушениях в части уточнения полномочий по осуществлению контроля за движением тяжеловесных и (или) крупногабаритных транспортных средств» предусматривается передача Ространснадзору соответствующих полномочий полиции в полном объеме.
Кроме того, аналогичные предложения будут направлены в Минюст России при подготовке нового Кодекса Российской Федерации об административных правонарушениях.
В Департаменте промышленности, энергетики и транспорта Правительства Российской Федерации 16 июля 2020 г. проведено рабочее совещание по обсуждению указанного проекта федерального закона, по итогам которого дорабатывается финансово-экономическое обоснование к нему. 
</t>
  </si>
  <si>
    <t xml:space="preserve">Поручить Министерству финансов Российской Федерации рассмотреть вопрос о закреплении полномочий главного администратора (администратора) доходов федерального бюджета в виде сбора за проезд автотранспортных средств, зарегистрированных на территориях иностранных государств, по автомобильным дорогам Российской Федерации (КБК 1 11 10000 01 0000 120) за Федеральной таможенной службой. </t>
  </si>
  <si>
    <t>В Минфине России с участием представителей Ространснадзора, Минтранса России, Росавтодора, Счетной палаты Российской Федерации проведено совещание 27 октября 2020 года. Вопрос до настоящего времени Минфином России не проработан.</t>
  </si>
  <si>
    <t>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t>
  </si>
  <si>
    <t>3.2.0.7</t>
  </si>
  <si>
    <t>№ ОМ-29/03-05 от 06.04.2020</t>
  </si>
  <si>
    <t>Поручить заинтересованным федеральным органам исполнительной власти рассмотреть вопрос о подготовке предложений по внесению изменений и дополнений в пункт 2.1 статьи 48, пункт 2 статьи 66 Федерального закона от 26 декабря 1995 г. № 208-ФЗ «Об акционерных обществах» и нормы Гражданского кодекса Россиской Федерации в целях приведения их в соответствие.</t>
  </si>
  <si>
    <t xml:space="preserve">В соответствии с поручением Заместителя Председателя Правительства Российской Федерации М.Ш.Хуснуллина от 30 сентября 2020 г. № МХ-П13-12049 (вх. № 5177 от 01.10.2020) необходимо ускорить подготовку проекта федерального закона, направленного на приведение законодательства Российской Федерации о хозяйственных обществах в соответствие с новой редакцией главы 4 Гражданского кодекса Российской Федерации (отв. Минэкономразвития России, Минфин России).
Подготовленный Минэкономразвития России законопроект (письмо № 4662-ИТ/Д22и) направлен на согласование в Минфин России. По состоянию на 3 марта 2021 года Минфином России подготовлен проект письма о согласовании законопроекта с замечаниями.
</t>
  </si>
  <si>
    <t>Поручить заинтересованным федеральным органам исполнительной власти рассмотреть вопрос о подготовке предложений по внесению изменений и дополнений в пункт 1 статьи 2 Федерального закона № 161-ФЗ в части дополнения положениями об осуществлении ГК «Ростех» от имени Российской Федерации прав собственника имущества федерального государственного предприятия в порядке, установленном Федеральным законом № 270-ФЗ.</t>
  </si>
  <si>
    <t>Согласно письму Минфина России от 29 мая 2020 г. № 01-02-02/28-46135 Минфином России прорабатывается вопрос о внесении изменений в Федеральный закон от 14 ноября 2002 г. № 161-ФЗ (далее - Закон № 161-ФЗ) и при необходимости соответствующий законопроект будет направлен в Правительство Российской Федерации в установленном порядке.
Росимущество письмом от 17.06.2020 № ИП-11/18505 сообщило о том, что считает возможным внесение соответствующих изменений с оговоркой, что такие изменения будут носить временный характер в связи с тем, что в соответствии с пунктом 5 статьи 18.1 Федерального закона № 270-ФЗ ГК «Ростех» осуществляет права собственника имущества в отношении ограниченного перечня ФГУП, подлежащих преобразованию в акционерные общества в соответствии с решением Правительства Российской Федерации, с момента принятия такого решения до момента окончания преобразования унитарного предприятия. При подготовке изменений в Закон № 161-ФЗ Минфином России планируется инициирование дополнения пункта 1 статьи 2 Закона № 161-ФЗ положением об осуществлении ГК «Ростех» от имени Российской Федерации права собственника имущества унитарного предприятия.</t>
  </si>
  <si>
    <t>Поручить заинтересованным федеральным органам исполнительной власти рассмотреть вопрос о подготовке предложений по внесению изменений и дополнений в Гражданский кодекс и Федеральный закон от 14 ноября 2002 г. № 161-ФЗ «О государственных и муниципальных унитарных предприятиях» в части дополнения нормами об изъятии собственником имущества, закрепленного за унитарным предприятием.</t>
  </si>
  <si>
    <t>Согласно письму Минфина России от 29 мая 2020 г. № 01-02-02/28-46135 и письму Директора Департамента экономического развития и финансов Правительства Российской Федерации от 25 сентября 2020 г. № З-П13-41968 рекомендация Счетной палаты о внесении изменений в Гражданский кодекс и Федеральный закон от 14 ноября 2002 г. № 161-ФЗ «О государственных и муниципальных унитарных предприятиях» в части дополнения нормами об изъятии собственником имущества, закрепленного за унитарным предприятием, не поддерживается.
По итогам проведенного совещания принято решение учесть случаи изъятия у ФГУП имущества и не допускать вдальнейшем.</t>
  </si>
  <si>
    <t>Поручить заинтересованным федеральным органам исполнительной власти рассмотреть вопрос о подготовке предложений по внесению изменений и дополнений в Кодекс Российской Федерации об административных правонарушениях в части установления административной ответственности представителей интересов Российской Федерации в органах управления АО за искажение отчетности.</t>
  </si>
  <si>
    <t>Принят приказ Минфина России от 8 августа 2020 г. № 167н «Об утверждении требований к форме и содержанию договора о представлении интересов Российской Федерации в органах управления акционерных обществ, акции которых находятся в федеральной собственности», зарегистрирован в Минюсте России (рег. № 62004).
Проект федерального закона "О внесении изменений в Кодекс Российской Федерации об административных правонарушениях в части установления административной ответственности представителей интересов Российской Федерации в органах управления юридических лиц" внесен Правительством Российской Федерации в Государственную Думу Федерального Собрания Российской Федерации письмом от 28 января 2018 г. № 388п-П13.
Проект поправок к законопроекту № 371545-7 «О внесении изменений в Кодекс Российской Федерации об административных правонарушениях в части установления ответственности представителей Российской Федерации в органах управления юридических лиц» внесен в Правительство Российской Федерации (письмо от 27.11.2020 № 01-02-02/28-103953).
Аппарат Правительства Российской Федерации сообщил о необходимости доработки проекта поправок в соответствии с замечаниями ГПУ Президента Российской Федерации (письмо от 19.01.2021 № П13-2057).
Доработанный по замечаниям ГПУ проект поправок представлен в Правительство Российской Федерации повторно (письмо 08.02.2021 № 01-02-02/28-8145).</t>
  </si>
  <si>
    <t>Поручить заинтересованным федеральным органам исполнительной власти рассмотреть вопрос о подготовке предложений по внесению изменений и дополнений в Положение о Росимуществе в части приведения используемой терминологии в соответствие с действующим законодательством, а также в части ограничения полномочий Росимущества по закреплению федерального имущества в хозяйственном ведении за ФГУП, подведомственными ГК «Росатом».</t>
  </si>
  <si>
    <t>В соответствии с поручением Заместителя Председателя Правительства Российской Федерации М.Ш.Хуснуллина от 30 сентября 2020 г. № МХ-П13-12049 (вх. от 1 октября 2020 г. № 5177) необходимо внести проект постановления Правительства Российской Федерации от 5 июня 2008 г. № 432 «О Федеральном агентстве по управлению государственным имуществом» в части ограничения полномочий Росимущества по закреплению федерального имущества за федеральными государственными унитарными предприятиями, подведомственными Госкорпорации «Росатом» (отв. Минфин России, Росимущество).
Проект соответствующего постановления Правительства Российской Федерации внесен Минфином России в Правительство Российской Федерации и включен в повестку  заседанию Правительства Российской Федерации 24 декабря 2020 года (пункт 8). 
Принято постановление Правительства Российской Федерации от 26.12.2020 № 2282
«О внесении изменений в Положение о Федеральном агентстве по управлению государственным имуществом».</t>
  </si>
  <si>
    <t>Поручить заинтересованным федеральным органам исполнительной власти рассмотреть вопрос о подготовке предложений по внесению изменений и дополнений в постановление Правительства Российской Федерации от 10 апреля 2002 г. № 228 в части дополнения положениями, предусматривающими уменьшение чистой прибыли ФГУП на суммы полученных субсидий и внереализационных доходов, возникающих при отсутствии реального дохода.</t>
  </si>
  <si>
    <t>Согласно письму Минфина России от 29 мая 2020 г. № 01-02-02/28-46135 и письму Директора Департамента экономического развития и финансов Правительства Российской Федерации от 25 сентября 2020 г. № З-П13-41968 по вопросу об изменении порядка определения части прибыли ФГУП, подлежащей перечислению в федеральный бюджет, отмечено, что постановления Правительства Российской Федерации от 10 апреля 2002 г. № 228 и от 3 декабря 2004 г. № 739 содержат положения аналогичные положениям распоряжения Правительства Российской Федерации от 29 мая 2006 г. № 774-р, в связи с чем реализация рекомендаций может создать избыточное регулирование.
По итогам проведенного совещания принято решеие продолжить обсуждение вопроса по линии бухгалтерского учета.</t>
  </si>
  <si>
    <t>Поручить заинтересованным федеральным органам исполнительной власти рассмотреть вопрос о введении отдельного кода подвида доходов федерального бюджета для отражения поступлений доходов от перечисления части прибыли федеральных казенных предприятий.</t>
  </si>
  <si>
    <t>Принят приказ Минфина России от 8 июня 2020 г. № 99н «Об утверждении кодов (перечней кодов) бюджетной классификации Российской Федерации на 2021 год (на 2021 год и на плановый период 2022 и 2023 годов)», которым утверждены подвиды доходов федерального бюджета для отражения поступлений доходов от перечисления части прибыли ФКП:
000 1 11 07011 01 6003 120 «Доходы от перечисления части прибыли, остающейся после уплаты налогов и иных обязательных платежей федеральных государственных унитарных предприятий (перечисленные федеральными казенными предприятиями, администрируемые федеральными государственными органами)»; 
000 1 11 07011 01 7003 120 «Доходы от перечисления части прибыли, остающейся после уплаты налогов и иных обязательных платежей федеральных государственных унитарных предприятий (перечисленные федеральными казенными предприятиями, администрируемые федеральными казенными учреждениями)».</t>
  </si>
  <si>
    <t>Поручить заинтересованным федеральным органам исполнительной власти рассмотреть вопрос о пересмотре Методических рекомендаций по разработке долгосрочных программ развития в части установления сроков согласования проектов программ.</t>
  </si>
  <si>
    <t>Реализация предложения позволит повысить качество принятия решений и стратегического управления.Согласно письму Минфина России от 29 мая 2020 г. № 01-02-02/28-46135 и письму Директора Департамента экономического развития и финансов Правительства Российской Федерации от 25 сентября 2020 г. № З-П13-41968 по вопросу о пересмотре Методических рекомендаций по разработке долгосрочных программ развития, Минфином России совместно с Росимуществом прорабатывается новый подход к системе управления компаниями с государственным участием, предусматривающий, в том числе доработку действующего порядка формирования ДПР с точки зрения упрощения процедур согласования ДПР органами управления компаний и ФОИВ (поручение Правительства Российской Федерации от 28 июля 2020 г. № АБ-П13-8718).
Минэкономразвития России разработан проект постановления Правительства Российской Федерации «О долгосрочных программах развития организаций с участием Российской Федерации и о внесении изменений в постановление Правительства Российской Федерации от 26 декабря 2015 г. № 1449» в соответствии с подпунктом 2 главы 3 («Создание механизмов содействия реализации инвестиционных программ компаний с государственным участием») пункта 5.1 Общенационального плана действий, обеспечивающих восстановление занятости и доходов населения, рост экономики и долгосрочные структурные изменения в экономике, предусмотрено уточнение правил формирования, рассмотрения и согласования долгосрочных программ развития компаний с государственным участием, в том числе с целью определения портфеля системообразующих проектов и их поддержки. 
Минфином России представлены замечания на указанный проект постановления Правительства Российской Федерации (письмо от 15 января 2021 г. № 28-05-06/1512).
В адрес Минэкономразвития России направлен подписанный протокол согласительного совещания и таблица разногласий к нему (письмо от 25 февраля 2021 г. № 28-05-06/13150).</t>
  </si>
  <si>
    <t>Поручить заинтересованным федеральным органам исполнительной власти рассмотреть вопрос об определении единых подходов к определению размера чистой прибыли АО, подлежащей направлению на выплату дивидендов, а также оснований и порядка снижения указанного размера; порядка определения сумм, направляемых на выплату дивидендов, при разных значениях чистой прибыли АО по данным отчетности, составленной на основании РСБУ и МСФО; учета особенностей консолидированной финансовой отчетности, составляемой по МСФО, а также установления единого формата определения суммы дивидендов (единицы измерения, правила округления)</t>
  </si>
  <si>
    <t>Реализация предложения позволит повысить качество принятия решений и стратегического управления. Согласно письму Минфина России от 29 мая 2020 г. № 01-02-02/28-46135 и письму Директора Департамента экономического развития и финансов Правительства Российской Федерации от 25 сентября 2020 г. № З-П13-41968 Минфином России письмо от 20 мая 2020 г. № 01-02-02/28-41365 в Правительство Российской Федерации внесен проект распоряжения Правительства Российской Федерации о внесении изменений в распоряжение Правительства Российской Федерации от 29 мая 2006 г. № 774-р, 21 сентября 2020 года представлена откорректированная редакция проекта распоряжения, которая прорабатывается в профильных департаментах Правительства Российской Федерации.
По итогам проведенного совещания принято решеие направить разъяснительное письмо по вопросам, указанным в рекомендациях Счетной палаты.</t>
  </si>
  <si>
    <t>Поручить заинтересованным федеральным органам исполнительной власти рассмотреть вопрос об определении единых подходов к представлению топ-менеджментом АО, где государство имеет блокирующий пакет акций, сведений о своих доходах, об имуществе и обязательствах имущественного характера, о доходах, об имуществе и обязательствах имущественного характера своих супруги (супруга) и несовершеннолетних детей.</t>
  </si>
  <si>
    <t>В соответствии с поручением Заместителя Председателя Правительства Российской Федерации М.Ш.Хуснуллина от 30 сентября 2020 г. № МХ-П13-12049 (вх. № 5177 от 01.10.2020) необходимо проработать вопрос о целесообразности дополнения перечня организаций, утвержденного постановлением Правительства Российской Федерации от 22 июня 2013 г. № 613, акционерными обществами, в которых государство имеет блокирующий пакет акций.
Минфином России представлен доклад в Правительство Российской Федерации с просьбой поручить Минтруду России определить единые подходы к профилактике коррупционных правонарушений в акционерных обществах, акции которых находятся в федеральной собственности, и критерии, с учетом которых ФОИВами будут представлены предложения о дополнении перечня организаций, утвержденного постановлением Правительства Российской Федерации от 22.07.2013 № 613, акционерными обществами, в которых государство имеет блокирующий пакет акций (письмо от 30.10.2020 № 01-02-02/28-95160).</t>
  </si>
  <si>
    <t>Поручить заинтересованным федеральным органам исполнительной власти рассмотреть вопрос об определении единых подходов к ведомственному закреплению ФГУП с учетом их отраслевой специфики.</t>
  </si>
  <si>
    <t>Согласно письму Минфина России от 29 мая 2020 г. № 01-02-02/28-46135 и письму Директора Департамента экономического развития и финансов Правительства Российской Федерации от 25 сентября 2020 г. № З-П13-41968 предложения об определении единых подходов к ведомственному закреплению ФГУП с учетом их отраслевой специфики, не поддерживаются. 
Минфином России в соответствии с поручением Правительства Российской Федерации от 13.11.2020 № ДГ-П13-14590 ведется активная работа, направленная на реорганизацию (ликвидацию) ФГУП с докладом каждые 2 недели.
Согласно письму Росимущества от 26 декабря 2020 г. № МП-11/6021 планируются к  сохранению 158 ФГУП и 119 АО. Также планируется преобразованию в хозяйственные общества 106 ФГУП (плановые сроки – в основном август – декабрь 2021 года, 4 ФГУП планируется акционировать после 2021 года) , в учреждения – 79 ФГУП, подлежат ликвидации – 89, осуществлению процедур банкротства – 132. Для 219 АО определена целевая функция – продажа, 171 – внесение в вертикально-интегрированные структуры, 78 – передача госкорпорации, 63 – ликвидация, 133 – проведение процедур банкротства, 58 – прекращение специального права «золотая акция».</t>
  </si>
  <si>
    <t>Поручить заинтересованным федеральным органам исполнительной власти рассмотреть вопрос об утверждении единого перечня ФГУП, закрепленных за ФОИВ, о поддержании его в актуальном состоянии</t>
  </si>
  <si>
    <t>КМ «Проверка эффективности расходования Федеральным агентством по управлению государственным имуществом в 2019 году и истекшем периоде 2020 года средств федерального бюджета на закупку земельных участков и расположенных на них объектов недвижимого имущества автомобильных пунктов пропуска через государственную границу Российской Федерации в Приморском крае»</t>
  </si>
  <si>
    <t xml:space="preserve">3.2.0.5 </t>
  </si>
  <si>
    <t>№ ОМ-31/03-05 от  07.04.2020</t>
  </si>
  <si>
    <t>Поручить Правительству Российской Федерации проработать вопрос экономической обоснованности и целесообразности продолжения мероприятий по приобретению имущества пункта Марково в федеральную собственность.</t>
  </si>
  <si>
    <t xml:space="preserve">Президент Российской Федерации В.В.Путин
</t>
  </si>
  <si>
    <t>Предложения, изложенные в докладе Счетной палаты Российской Федерации, направлены Управлением делами Президента Российской Федерации для выработки соответствующих решений в Правительство Российской Федерации (от 27.04.2020 г. № А8-4986-2).
Заместителем Председателя Правительства Российской Федерации - полномочным представителем Президента Российской Федерации в Дальневосточном федеральном округе Ю.П.Трутневым дано поручение Минтрансу России от 14.05.2020 г. № ЮТ-П4-5285 проработать совместно с заинтересованными органами исполнительной власти предложения Счетной палаты Российской Федерации в срок до 1 июля 2020 года.
Согласно письму Минтранса России в Счетную палату Российской Федерации от 27.06.2020 г. № АС-Д13-31/11986 Минтрансом России направлено письмо в Росимущество от 05.06.2020 г. № АС-Д13-23/10459 о нецелесообразности выкупа пункта пропуска "Марково" в собственность Российской Федерации
Аппаратом Правительства Российской Федерации письмом от 30 сентября 2020 г. № П4-60127 в адрес Минтранса России поддержана позиция Минтранса России о нецелесообразности приобретения здания таможенного поста АПП «Марково».</t>
  </si>
  <si>
    <t xml:space="preserve">Поручить Правительству Российской Федерации рассмотреть вопрос дальнейшего использования приобретенного в федеральную собственность имущества действующих пунктов пропуска, в том числе возможность их интеграции со строящимися за счет средств федерального бюджета новыми объектами в единые имущественные комплексы пунктов пропуска. </t>
  </si>
  <si>
    <t>Предложения, изложенные в докладе Счетной палаты Российской Федерации, направлены Управлением делами Президента Российской Федерации для выработки соответствующих решений в Правительство Российской Федерации (от 27.04.2020 г. № А8-4986-2).
Заместителем Председателя Правительства Российской Федерации - полномочным представителем Президента Российской Федерации в Дальневосточном федеральном округе Ю.П.Трутневым дано поручение Минтрансу России от 14.05.2020 г. № ЮТ-П4-5285 проработать совместно с заинтересованными органами исполнительной власти предложения Счетной палаты Российской Федерации в срок до 1 июля 2020 года.
Согласно письму Минтранса России в Счетную палату Российской Федерации от 27.06.2020 г. № АС-Д13-31/11986 приобретенное недвижимое имущество пунктов пропуска "Турий Рог", "Краскино" и "Пограничный" не планируется к интеграции (использованию) совместно со строящимися пунктами пропуска."</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</si>
  <si>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Федеральной службе по регулированию алкогольного рынка</t>
  </si>
  <si>
    <t>1.1.1.76</t>
  </si>
  <si>
    <t>№ ЗКМ-46/03-01 от 17.07.2020</t>
  </si>
  <si>
    <t>Принять меры по осуществлению  контроля за определением показателей (индикаторов)  и утверждением Методики  их расчета ответственным исполнителем государственной программы Российской Федерации «Управление государственными финансами и регулирование финансовых рынков».</t>
  </si>
  <si>
    <t>Минфин России письмом от 2 сентября 2020 г. № 01-02-02/27-76940 представил разъяснения, что  показатель ГП рассчитывается как разность общего объема потребления алкогольной продукции на душу населения, рассчитанного на основании данных Минздрава России, и объема розничных продаж алкогольной продукции, отраженных в ЕГАИС и декларациях на душу населения и исчисляется в литрах.
Таким образом, показатель рассчитан в литрах абсолютного алкоголя на основании данных, в том числе, прогнозных, предусмотренных методикой.
Показатель в полной мере соответствует требованиям пункта 22 Методических указаний по разработке и реализации государственных программ Российской Федерации, утвержденных приказом Минэкономразвития России от 16.09.2016 № 582 (далее – приказ Минэкономразвития России № 582), в том числе требованиям достоверности и точности.
Так, к определению «достоверность» приказом Минэкономразвития России № 582 установлено требование по способу сбора и обработки исходной информации, который должен допускать возможность проверки точности полученных данных в процессе независимого мониторинга и оценки реализации государственной программы (подпрограммы).</t>
  </si>
  <si>
    <t>Обеспечить достаточность ежегодного объема лимитов, доводимого Росалкогольрегулированию на принятие бюджетных обязательств для реализации мер, определенных постановлением Правительства Российской Федерации от 28 сентября 2015 г. № 1027 «О реализации мер по пресечению незаконных производства и (или) оборота этилового спирта, алкогольной и спиртосодержащей продукции», доводимых Росалкогольрегулированию лимитов на принятие бюджетных обязательств для реализации мер, определенных постановлением Правительства Российской Федерации от 28 сентября 2015 г. № 1027 «О реализации мер по пресечению незаконных производства и (или) оборота этилового спирта, алкогольной и спиртосодержащей продукции».</t>
  </si>
  <si>
    <t>Позиция Минфина России, что данную закупку реализовать без нарушения сроков Росалкогольрегулированием не представлялось возможным. 
Мониторинг указанного вопроса будет продолжен по результатам проверки исполнения федерального бюджета за 2020 год.</t>
  </si>
  <si>
    <t>Разъясненить порядок расчета совокупного годового объема закупок и включение в него объема денежных средств, доведенных главному распорядителю бюджетных средств (минуя изменения федерального закона о бюджете на соответствующий период) для погашения  взысканной в судебном порядке кредиторской задолженности,  не принятой заказчиком и не учтенной ранее при исполнении государственных контрактов.</t>
  </si>
  <si>
    <t>Минфин России письмом от 2 сентября 2020 г. № 01-02-02/27-76940 представил разъяснения по указанному вопросу, в соответствии с которыми кредиторская задолженность по контрактам, заключенным в предыдущем финансовом году, учитывается в СГОЗ финансового года, в котором указанная задолженность подлежит оплате. Росалкогольрегулированием кредиторская задолженность не начислялась в в текущем периоде, при этом начисления производились только на основании исполнительного листа в следующем отчетном периоде.</t>
  </si>
  <si>
    <t>ЭАМ "Анализ практики проведения эксперимента по внедрению налога на профессиональный доход"</t>
  </si>
  <si>
    <t>3.2.0.9</t>
  </si>
  <si>
    <t xml:space="preserve">№ ОМ-89/03-01 от 08.12.2020 </t>
  </si>
  <si>
    <t>Рассмотреть вопрос по установлению промежуточных этапов его проведения, в целях подведения предварительных итогов эксперимента, а также принятия решения по дальнейшему внедрению режима НПД</t>
  </si>
  <si>
    <t>Письмом от 15.02.2021 № 01-02-02/03-10217 Минфин России сообщил, что установление промежуточных этапов проведения эксперимента с целью принятия решения о его дальнейшем применении представляется избыточным. В адрес Минфина России направлено обращение от 04.03.2021 с дополнительными аргументами и просьбой повторно  рассмотреть предложения Счетной палаты РФ.</t>
  </si>
  <si>
    <t>Необходимо выработать дополнительные меры, которые могли бы оказать влияние на повышение привлекательности режима</t>
  </si>
  <si>
    <t>Письмом от 15.02.2021 № 01-02-02/03-10217 Минфин России сообщил, что в настоящее время реализуются меры стимулирующего характера в целях повышения привлекательности специального налогового режима НПД.</t>
  </si>
  <si>
    <t>Полагаем возможным на перспективу рассмотреть вопрос о применении коэффициента-дефлятора, при определении верхнего предела суммы доходов, для лиц, применяющих НПД</t>
  </si>
  <si>
    <t>Письмом от 15.02.2021 № 01-02-02/03-10217 Минфин России сообщил, что концептуально поддерживает данное предложение и планирует обратиться в Государственную Думу с предложением по установлению коэффициента-дефлятора применительно к сумме дохода для лиц, применяющих специальный налоговый режим НПД.</t>
  </si>
  <si>
    <t>КМ «Проверка обоснованности прогноза доходов (включая проверку расчетов прогноза поступлений по видам доходов),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 в Федеральной налоговой службе</t>
  </si>
  <si>
    <t>№ ЗСП-190/16-09 от 14.10.2020</t>
  </si>
  <si>
    <t>Подготовить предложения о внесении изменений в Общие требования в части дополнения их нормой, позволяющей главному администратору доходов в случае невозможности применения метода прямого расчета для прогнозирования объема налоговых доходов бюджетов бюджетной системы Российской Федерации применить по согласованию с Минфином России иной метод расчета.</t>
  </si>
  <si>
    <t>Минфином России в настоящее время осуществляется подготовка проекта изменений в Общие требования, связанных как с поступившими ранее предложениями Счетной палаты Российской Федерации (в части уточнения метода прогнозирования поступлений доходов от продажи имущества и возможного дополнения Общих требований методическими рекомендациями по разработке методик прогнозирования поступлений доходов), так и с результатами рассмотрения Минфином России проектов методик прогнозирования поступлений доходов главных администраторов доходов федерального бюджета. Реализация данной задачи предусмотрена в проекте детального плана-графика реализации государственной программы Российской Федерации "Управление государственными финансами и регулирование финансовых рынков" на 2021 год и на плановый период 2022 и 2023 годов.
Внесение проекта изменений в Общие требования в Правительство Российской Федерации планируется Минфином России в первой половине 2021 года, соответствующий проект после завершения его подготовки и до внесения в Правительство Российской Федерации будет направлен на рассмотрение в Счетную палату Российской Федерации (Письмо Минфина России от 03.12.2020 г. № 01-02-02/23-105782).</t>
  </si>
  <si>
    <t>КМ «Проверка обоснованности прогноза доходов (включая проверку расчетов прогноза поступлений по видам доходов),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 в Федеральном агентстве водных ресурсов</t>
  </si>
  <si>
    <t>1.3.1.8</t>
  </si>
  <si>
    <t>Предлагается внести соответствующие изменения в Методику прогнозирования поступлений доходов в федеральный бюджет, администрируемых Федеральным агентством водных ресурсов, на очередной финансовый год и плановый период, утвержденную приказом Росводресурсов от 10 марта 2017 г. № 50.</t>
  </si>
  <si>
    <t>Федеральное агентство водных ресурсов</t>
  </si>
  <si>
    <t>Приказом Росводресурсов от 19.11.2020 № 279 «О внесении изменений и
дополнений в приказ Федерального агентства водных ресурсов от 10.03.2017 № 50
«Об утверждении методики прогнозирования поступлений доходов в федеральный
бюджет, администрируемых Федеральным агентством водных ресурсов, на текущий
финансовый год, очередной финансовый год и на плановый период» внесены соответствующие изменения в методику прогнозирования.</t>
  </si>
  <si>
    <t>КМ «Проверка обоснованности прогноза доходов (включая проверку расчетов прогноза поступлений по видам доходов),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 в Федеральном агентстве лесного хозяйства</t>
  </si>
  <si>
    <t>Информируем о необходимости внесения соответствующих изменений в Методику № 400</t>
  </si>
  <si>
    <t xml:space="preserve">Федеральное агентство лесного хозяйства </t>
  </si>
  <si>
    <t xml:space="preserve">В настоящее время  осуществляется доработка Методики прогнозирования
согласно замечаниям Минфина России от 16.11.2020 № 23-02-06/99678, на проект направленным письмом Россельхоза  от 15.10.2020 № МК-05-30/20342.  
</t>
  </si>
  <si>
    <t>КМ «Проверка полноты уплаты таможенных платежей в федеральный бюджет в период 2018 – 2019 годов и истекший период 2020 года в отношении товаров, ввозимых на территорию Евразийского экономического союза и отнесенных к объектам интеллектуальной собственности (включая патенты, товарные знаки, авторские права)»</t>
  </si>
  <si>
    <t>3.2.0.22</t>
  </si>
  <si>
    <t>№ ОМ-100/03-03 от 25.12.2020</t>
  </si>
  <si>
    <t>Рассмотреть вопрос об инициировании внесения изменений в Порядок заполнения декларации на товары, утвержденный решением Комиссии Таможенного союза от 20 мая 2010 г. № 257.</t>
  </si>
  <si>
    <t>По итогам рассмотрения результатов исполнения поручения № ДГ-П4-293 от 18.01.2021 Заместителем Председателя Правительства Российской Федерации – Руководителем Аппарата Правительства Российской Федерации Д.Григоренко дано поручение 
Минфин России (А.Г. Силуанову) 
Минэкономразвития России (М.Г.Решетникову)
 ФТС России (В.И.Булавину)
Прошу обеспечить подготовку и внесение в установленном порядке в Евразийскую экономическую комиссию проектов решений, предусматривающих внесение необходимых изменений в Решение Коллегии Евразийской экономической комиссии от 16 октября 2018 г. № 160 и Решение Комиссии Таможенного союза от 20 мая 2010 г. № 257.
О результатах доложите в Правительство Российской Федерации и проинформируйте Счетную палату Российской Федерации.
Срок - до 1 июля 2021 г.</t>
  </si>
  <si>
    <t>Проработать вопрос о возможности получения Роспатентом сведений о реквизитах договоров, на основании которых осуществляется отчуждение исключительного права на результат интеллектуальной деятельности или на средство индивидуализации и предоставление права использования такого результата или такого средства, а также сведений об уплачиваемом правообладателю вознаграждении.</t>
  </si>
  <si>
    <t>Разработать порядок обмена между Роспатентом, ФТС России и ФНС России информацией в целях осуществления контроля за полнотой уплаты пошлин, налогов организациями, осуществляющими ввоз на таможенную территорию Союза (Российской Федерации) и реализацию на территории Российской Федерации товаров, отнесенных к объектам интеллектуальной собственности.</t>
  </si>
  <si>
    <t>По итогам рассмотрения результатов исполнения поручения № ДГ-П4-293 от 18.01.2021 Заместителем Председателя Правительства Российской Федерации – Руководителем Аппарата Правительства Российской Федерации Д.Григоренко дано поручение 
ФТС России (В.И.Булавину) 
ФНС России (Д.В.Егорову) 
Роспатент (Г.П.Ивлиеву)
Прошу принять решения, направленные на организацию обмена на плановой основе сведениями, необходимыми для проведения таможенного контроля товаров, отнесенных к объектам интеллектуальной собственности.
О результатах доложите в Правительство Российской Федерации и проинформируйте Счетную палату Российской Федерации.
Срок - до 1 июля 2021 г.</t>
  </si>
  <si>
    <t>В отношении организаций, заключивших с иностранными правообладателями (лицензиарами) лицензионные соглашения, в том числе поименованных в приложении к настоящему письму, провести проверочные мероприятия в части проверки полноты уплаты пошлин, налогов.</t>
  </si>
  <si>
    <t>По итогам рассмотрения результатов исполнения поручения № ДГ-П4-293 от 18.01.2021 Заместителем Председателя Правительства Российской Федерации – Руководителем Аппарата Правительства Российской Федерации Д.Григоренко дано поручение
Минфин России (А.Г.Силуанову)
ФТС России (В.И.Булавину)
Прошу организовать во взаимодействии с заинтересованными федеральными органами исполнительной власти проведение проверочных мероприятий в отношении организаций, по которым Счетной палатой Российской Федерации по результатам контрольного мероприятия установлены признаки занижения таможенной стоимости товаров, отнесенных к объектам интеллектуальной собственности.
О результатах доложите в Правительство Российской Федерации и проинформируйте Счетную палату Российской Федерации.
Срок - до 1 октября 2021 г.</t>
  </si>
  <si>
    <t>КМ «Проверка осуществления Федеральным агентством по рыболовству полномочий администратора неналоговых доходов, полученных по результатам проведения торгов (конкурсов, аукционов) на право заключения соответствующих договоров в 2018 – 2019 годах и истекшем периоде 2020 года»</t>
  </si>
  <si>
    <t>3.4.0.5</t>
  </si>
  <si>
    <t xml:space="preserve">№ ОМ-23/03-04 
от 09.03.2021 </t>
  </si>
  <si>
    <t>Рассмотреть вопрос о пересмотре ставок сборов за пользование объектами водных биологических ресурсов, установленных пунктом 4 статьи 333.3 Налогового кодекса Российской Федерации, в том числе с учетом прогнозов социально-экономического развития Российской Федерации.</t>
  </si>
  <si>
    <t>Не выполнена, срок не наступил</t>
  </si>
  <si>
    <t>Рассмотреть вопрос о взимании дополнительной платы в случае увеличения объема квот добычи (вылова) водных биологических ресурсов относительно значения, принятого при расчете начальной цены предмета соответствующего аукциона.</t>
  </si>
  <si>
    <t>Рассмотреть вопрос о пересмотре значения коэффициента инвестиционного обязательства, учитывающего затраты на реализацию объекта строительства, предусмотренного Правилами № 1113.</t>
  </si>
  <si>
    <t>Рассмотреть вопрос о внесении изменений в Правила № 450 в части уточнения процедуры и сроков перечисления денежных средств победителя аукциона в электронной форме в бюджет и дополнений в части определения порядка формирования платы за предоставление рыбоводного участка.</t>
  </si>
  <si>
    <t>Рассмотреть вопрос о внесении изменений в Правила № 602 в части установления сроков перечисления в доход соответствующего бюджета задатка участника аукциона, отказавшегося от подписания протокола аукциона и осуществления доплаты.</t>
  </si>
  <si>
    <t>КМ «Проверка результативности и достижения целей предоставления средств федерального бюджета, направленных Федеральной службе государственной регистрации, кадастра и картографии в 2018 - 2019 годах и истекшем периоде 2020 года на осуществление полномочий по государственной регистрации прав на недвижимое имущество и сделок с ним с учетом передачи части полномочий» в федеральном государственном бюджетном учреждении «Федеральная кадастровая палата Федеральной службы государственной регистрации, кадастра и картографии».</t>
  </si>
  <si>
    <t>3.5.0.1</t>
  </si>
  <si>
    <t xml:space="preserve">№ ОМ-31/03-05 
от 29.03.2021 </t>
  </si>
  <si>
    <t>Поручить заинтересованным федеральным органам исполнительной власти рассмотреть вопрос о разработке целевых показателей документов стратегического планирования, характеризующих ход и результаты достижения целей в части государственной регистрации прав, в том числе показателей качества предоставления государственных услуг и качества сведений, содержащихся в ЕГРН, с учетом необходимости снижения количества приостановлений и отказов при совершении учетно-регистрационных действий.</t>
  </si>
  <si>
    <t>Поручить заинтересованным федеральным органам исполнительной власти рассмотреть вопрос о предоставлении Счетной палате Российской Федерации доступа к ФГИС ЕГРН в части сведений об объектах федерального недвижимого имущества и имущества хозяйствующих субъектов с участием Российской Федерации, а также возможности направления запросов контрольно-счетных органов субъектов Российской Федерации и муниципальных образований на бесплатное предоставление сведений из ЕГРН в целях реализации полномочий.</t>
  </si>
  <si>
    <t>Поручить заинтересованным федеральным органам исполнительной власти рассмотреть вопрос о разработке мероприятий по верификации сведений об объектах федерального недвижимого имущества в ЕГРН и РФИ.</t>
  </si>
  <si>
    <t>Поручить заинтересованным федеральным органам исполнительной власти рассмотреть вопрос о внедрении объективного мониторинга качества и доступности государственных услуг Росреестра, в том числе посредством независимой оценки.</t>
  </si>
  <si>
    <t>Поручить заинтересованным федеральным органам исполнительной власти рассмотреть вопрос о совершенствовании нормативного правового регулирования отношений, связанных с осуществлением государственной регистрации прав, в части:
установления возможности досудебного обжалования принимаемых государственными регистраторами прав решений при осуществлении государственной регистрации прав;
реализации возможности оплаты заявителем услуги по предоставлению сведений из ЕГРН одним платежом;
включения нарушения срока оказания услуги в основания для возврата платы за услугу предоставления сведений из ЕГРН.</t>
  </si>
  <si>
    <t>Экспертно-аналитическое мероприятие «Анализ воспроизводства минерально-сырьевой базы Российской Федерации в 2015 – 2019 годах»</t>
  </si>
  <si>
    <t>3.9.0.1 (2020), 3.8.05 (2019)</t>
  </si>
  <si>
    <t>ОМ-19/10-05 от 27.02.2020</t>
  </si>
  <si>
    <t>Департамент аудита природопользования и АПК</t>
  </si>
  <si>
    <t>Минприроды России выработать меры государственной поддержки, включая механизмы, обеспечивающие доступность финансовых ресурсов, в целях внедрения в геологоразведке юниорного движения с учетом международного опыта;</t>
  </si>
  <si>
    <t xml:space="preserve">Председатель Правительства Российской Федерации </t>
  </si>
  <si>
    <t xml:space="preserve">не установлен </t>
  </si>
  <si>
    <t>В рамках Стратегии развития минерально-сырьевой базы Российской Федерации до 2035 года, утвержденной распоряжением Правительства Российской Федерации от 22.12.2018 № 2914-р, в качестве одного из мероприятий экономического стимулирования развития минерально-сырьевой базы Российской Федерации предусмотрено создание нормативной правовой основы развития экономических механизмов, обеспечивающих доступность финансовых ресурсов, в том числе для предприятий малого и среднего бизнеса, с целью внедрения и развития юниорного движения в геолого-разведочной отрасли.
В целях реализации Стратегии Роснедрами и Минприроды России ведется непрерывная работа по повышению инвестиционной привлекательности геологоразведочной отрасли, вовлечению частного капитала в геологоразведку. Такие меры принимаются в соответствии с положениями Порядка рассмотрения заявок на получение права пользования недрами для геологического изучения недр (за исключением недр на участках недр федерального значения и участках недр местного значения), утвержденного приказом Минприроды России от 10.11.2016 № 583.
С возникновением «заявительного принципа» в соответствии с приказом Минприроды России от 10.11.2016 №583, выстроилась система привлечения частных инвестиций в геологоразведочную отрасль.
Во исполнение протокола совещания по созданию механизмов для привлечения инвестиций в ГРР, пути развития юниорного геологоразведочного бизнеса в Российской Федерации под председательством Министра природных ресурсов и экологии Российской Федерации Д.Н. Кобылкина от 25.03.2020 № 01-15/13-пр в Минприроды России создана межведомственная рабочая группа по разработке мер стимулирования инвестиций в геологоразведочную отрасль. В рамках указанной рабочей группы подготовлен проект Концепции развития юниорного геологоразведочного бизнеса в России, ведется его доработка по итогам обсуждения на заседаниях рабочей группы.</t>
  </si>
  <si>
    <t>Минприроды России определить критерии отнесения хозяйствующих субъектов к категории юниорных геологических компаний, а также установить нормы, позволяющие данным компаниям передавать право пользования недрами открытого месторождения от пользователя недр, открывшего месторождение, третьему лицу;</t>
  </si>
  <si>
    <t>Принятие соответствующих подзаконных актов, позволяющих реализовать данный механизм, планируется после принятия проекта федерального закона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
Реализация данного механизма может быть осуществлена посредством «переуступки» свидетельства об установлении факта открытия месторождения. При этом принятие соответствующих подзаконных актов, позволяющих реализовать данный механизм, планируется после принятия проекта федерального закона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
В настоящее время в рамках проекта Концепции развития юниорного геологоразведочного бизнеса в России установлены критерии отнесения к юниорным компаниям.
В частности, в соответствии с указанной Концепцией в качестве юниорного геологоразведочного предприятия целесообразно определить юридических лиц, созданных в соответствии с законодательством Российской Федерации и не имеющих государственного участия, которые не осуществляют разведочные и добычные работы и не являются взаимозависимыми с юридическими лицами, осуществляющими деятельность по разведке и добыче.</t>
  </si>
  <si>
    <t xml:space="preserve">Минприроды России провести инвентаризацию и классификацию накопленных отходов недропользования (техногенных минеральных образований), в составе которых содержатся остаточные запасы ценных минералов, и разработать механизмы:
вовлечения во вторичную переработку отходов горно-обогатительных производств;
применения отвало горных пород для ликвидации (консервации) горных выработок, строительства линейных объектов и ликвидации вреда от стихийных бедствий с предварительным извлечением остатков запасов полезных компонентов;
</t>
  </si>
  <si>
    <t xml:space="preserve">В настоящее время в рамках законопроекта № 664487-7 «О внесении изменений в Закон Российской Федерации «О недрах» и отдельные законодательные акты Российской Федерации в целях стимулирования использования отходов недропользования» предусмотрены механизмы вовлечения в хозяйственный оборот отходов недропользования.
Законопроектом предлагается введение ряда мер, стимулирующих использование отходов недропользования, представляющих источник техногенного минерального сырья, в том числе: закрепление права действующего пользователя недр, использовать отходы недропользования, образовавшиеся в результате деятельности на участке недр его предшественников, в том числе в советский период; возможность включения отходов недропользования в состав участка недр для их отработки и извлечения из них минерального сырья; устранение терминологической
несогласованности в законодательстве о недрах и законодательстве об отходах производства и потребления; нормативное закрепление привязки отходов недропользования не к субъекту, в результате деятельности которого они сформировались, а к участку недр, при пользовании которым они образовались.
В настоящее время подготовлены поправки Правительства Российской Федерации к данному законопроекту.
В свою очередь одним из направлений развития законодательства в рассматриваемой сфере является законодательное закрепление механизмов финансового обеспечения исполнения
пользователями недр обязательство по ликвидации и рекультивации.
В реализацию протокола заседания Комиссии при Президенте Российской Федерации по вопросам стратегии развития топливно-энергетического комплекса и экологической безопасности от 18.12.2018 № Пр-2418 Минприроды России возобновлена работа по законодательному закреплению механизма создания ликвидационных фондов.
Проект федерального закона «О внесении изменений в отдельные законодательные акты Российской Федерации в части установления обязанности недропользователей по созданию ликвидационных фондов» в настоящее время проходит процедуру общественных обсуждений.
Кроме того, в 2020 году в рамках научно-исследовательской работы Минприроды России проведены исследования в области совершенствования системы государственного регулирования отношений недропользования при осуществлении геологического изучения, разведки и добычи полезных ископаемых, содержащихся в отходах недропользования (в том числе шламах, хвостах обогащения полезных ископаемых, а также вскрышных и вмещающих (разубоживающих) горных пород) на основе анализа российского и зарубежного опыта.
Подготовлен научно-аналитический обзор состояния системы государственного регулирования отношений недропользования при осуществлении геологического изучения, разведки и добычи полезных ископаемых, содержащихся в отходах недропользования, в Российской Федерации и за рубежом.
Проведен анализ и обобщение информации российского и зарубежного опыта регулирования отношений при осуществлении геологического изучения, разведки, добычи и учета полезных ископаемых, содержащихся в отходах геологического изучения, разведки, добычи и первичной переработки минерального сырья, в том числе шламах, хвостах обогащения полезных ископаемых, а также вскрышных и вмещающих (разубоживающих) горных пород.
Выполнен анализ регулирования отношений при осуществлении геологического изучения, разведки, добычи и учета полезных ископаемых и полезных компонентов, содержащихся в отходах недропользования в Российской Федерации и за рубежом.
Рассмотрены проблемы, препятствующие эффективному изучению и использованию отходов недропользования, как источника полезных ископаемых и полезных компонентов, в части правового регулирования отношений, связанных с использованием отходов недропользования и технических и технологических ограничений
вовлечения в освоение отходов недропользования. Проанализированы факторы, влияющие на экономическую эффективность использования отходов.
Проведена систематизация современных технологий переработки отходов недропользования для добычи (извлечения) полезных ископаемых и полезных компонентов. Рассмотрены методы оценки запасов и прогнозных ресурсов полезных
ископаемых и полезных компонентов в отходах недропользования.
Намечены направления совершенствования порядка обеспечения пользователями недр сохранности полезных ископаемых и полезных компонентов, содержащихся в отходах недропользования.
Указанный выше законопроект принят Государственной Думой в первом чтении.
Правительством Российской Федерации подготовлен проект поправок к данному законопроекту, которыми предлагается полностью исключить использование отвалов вскрышных пород из-под действия законодательства об отходах производства и потребления, и регламентировать данные отношения исключительно в рамках законодательства о недрах.
Учитывая, что отходы недропользования, помимо инертных материалов, могут содержать примеси химически опасного и радиоактивного сырья, их использование для ликвидации карьеров, дорожного строительства, формирования резервов для устранения последствий чрезвычайных ситуаций возможно только при условии проведения экспертиз их безопасности и пригодности.
Проект поправок внесен в Правительство РФ (письмо Минприроды России от 01.10.2020 №01-11- 07/25657).
</t>
  </si>
  <si>
    <t xml:space="preserve">Минприроды России пересмотреть ограничения, сдерживающие распространение заявительного принципа при предоставлении участков недр в целях геологического изучения;
</t>
  </si>
  <si>
    <t>Минприроды России совместно с Роснедра на постоянной основе ведется анализ и совершенствование механизмов «заявительного принципа» предоставления права пользования недрами в отношении прогнозных ресурсов различных категорий по твердым полезным ископаемым и углеводородному сырью, флангов и нижележащих (вышележащих) горизонтов разведываемых или разрабатываемых месторождений.
14 мая 2019 года принят приказ Минприроды России  №299 «О внесении изменений в Порядок рассмотрения заявок на получение права пользования недрами для геологического изучения недр (за исключением недр на участках недр федерального значения и участках недр местного значения), утвержденный приказом Минприроды России от 10 ноября 2016 г. № 583», которым «заявительный принцип» расширен на прогнозные ресурсы высоких категорий на территории ряда регионов России - Дальневосточного федерального округа, Иркутской области, Арктической зоны.
В настоящее время Минприроды России подготовлен очередной пакет поправок в приказ Минприроды России от 10.11.2016 № 583, предусматривающий в том числе:
- введение ограничения на лицензирование участков недр, на которых проводились работы за счет бюджетных средств, для геологического изучения за счет частных средств на период одного года с даты завершения работ по государственному контракту (обеспечение возможности приоритетной реализации объектов через аукционный механизм);
- ведение запрета на предоставление участка недр в целях геологического изучения нижележащих (вышележащих) горизонтов разведываемых и (или) разрабатываемых россыпных месторождений металлических полезных ископаемых (стимулирование «заявительного» принципа на рудные объекты);
- уточнение порядка определения приоритета первой заявки (исходя из даты и местного времени подачи заявки);
-увеличение площади участков недр, предоставляемых по «заявительному принципу» для геологического изучения на алмазы до 500 км2.</t>
  </si>
  <si>
    <t xml:space="preserve">Минприроды России рассмотреть вопрос о введении упрощенной процедуры получения разрешительной документации для геологического изучения недр на лесных участках;
</t>
  </si>
  <si>
    <t xml:space="preserve">Распоряжением Правительства Российской Федерации от 02.03.2020 № 477-р перечень объектов, не связанных с созданием лесной инфраструктуры, для защитных лесов, эксплуатационных лесов, резервных лесов, утвержденный распоряжением Правительства Российской Федерации от 27.05.2013 № 849-р дополнен пунктом 1(1) следующего содержания:
«1(1). Объекты, не связанные с созданием лесной инфраструктуры, для геологического изучения недр в эксплуатационных, резервных, защитных лесах, а также на особо защитных участках лесов:
геолого-геофизический профиль и (или) сейсмический профиль;
объекты, являющиеся неотъемлемой технологической частью объектов, указанных в настоящем пункте, и предусмотренные в утвержденных в установленном порядке технических проектах разработки месторождений полезных ископаемых и иной проектной документации на выполнение работ, связанных с пользованием участками недр.»
В соответствии с частями 3 и 4 статьи 43 Лесного кодекса: 
3.Допускается использование лесов в целях осуществления геологического изучения недр без предоставления лесного участка, установления сервитута, если выполнение работ в указанных целях не влечет за собой проведение рубок лесных насаждений или строительство объектов капитального строительства. 
4. В случае, предусмотренном частью 3 настоящей статьи, использование лесов осуществляется на основании разрешений органов государственной власти, органов местного самоуправления в пределах полномочий указанных органов, определенных в соответствии со статьями 81 - 84 настоящего Кодекса. </t>
  </si>
  <si>
    <t>Минприроды России проработать вопрос о включении площадных и профильных объектов геолого-геофизических и геолого-съемочных работ в перечень объектов, не связанных с созданием лесной инфраструктуры, для защитных лесов, эксплуатационных лесов, резервных лесов, утвержденный распоряжением Правительства Российской Федерации от 27 мая 2013 г. № 849-р;</t>
  </si>
  <si>
    <t>Распоряжением Правительства Российской Федерации от 02.03.2020 № 477-р перечень объектов, не связанных с созданием лесной инфраструктуры, для защитных лесов, эксплуатационных лесов, резервных лесов, утвержденный распоряжением Правительства Российской Федерации от 27.05.2013 № 849-р дополнен пунктом 1(1) следующего содержания:
«1(1). Объекты, не связанные с созданием лесной инфраструктуры, для геологического изучения недр в эксплуатационных, резервных, защитных лесах, а также на особо защитных участках лесов:
геолого-геофизический профиль и (или) сейсмический профиль;
объекты, являющиеся неотъемлемой технологической частью объектов, указанных в настоящем пункте, и предусмотренные в утвержденных в установленном порядке технических проектах разработки месторождений полезных ископаемых и иной проектной документации на выполнение работ, связанных с пользованием участками недр.»</t>
  </si>
  <si>
    <t>Минприроды России провести анализ действующего с 1992 года Положения о порядке лицензирования пользования недрами на предмет соответствия актуальным нормам законодательства, по результатам которого рассмотреть вопрос о целесообразности разработки отдельного нормативного правового акта, устанавливающего единый порядок предоставления лицензий на право пользования недрами;</t>
  </si>
  <si>
    <t>Отмена Положения о порядке лицензирования пользования недрами, утвержденного постановлением Верховного Совета Российской Федерации от 15.07.1992 № 3314-1, предусмотрена подготовленным Минприроды России проектом федерального закона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
В настоящее время указанный законопроект принят Государственной Думой России в первом чтении, Минприроды подготовлен и внесен в Правительство  Российской Федерации проект поправок Правительства  Российской Федерации к данному законопроекту.
Рекоммендация будет реализована путем принятия и вступления в силу проекта федерального закона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t>
  </si>
  <si>
    <t xml:space="preserve">Минприроды России совместно с Роснедрами разработать порядок создания особо охраняемых природных территорий регионального (местного) значения, предусмотрев в нем процедуру согласования органами государственной власти субъектов Российской Федерации размещения данных территорий;
</t>
  </si>
  <si>
    <t>В соответствии с постановлением Правительства Российской Федерации от 29 мая 2008 г. № 404 «О Министерстве природных ресурсов и экологии Российской Федерации» Минприроды России осуществляет государственное управление в области организации и функционирования особо охраняемых природных территорий (далее – ООПТ) федерального значения.
Установление порядка создания ООПТ регионального значения к полномочиям Минприроды России не относится. В соответствии с Положением о Министерстве, утвержденным постановлением Правительства Российской Федерации от 11 ноября 2015 г. № 1219, Минприроды России не наделено полномочиями по осуществлению надзора (контроля) за правовым регулированием органами государственной власти субъектов Российской Федерации вопросов осуществления ими собственных полномочий в области организации и функционирования ООПТ регионального значения. 
В соответствии с Федеральным  законом  от 14.03.1995 № 33-ФЗ «Об особо охраняемых природных территориях» (далее – Закон № 33-ФЗ) ООПТ регионального значения находятся в ведении органов государственной власти субъектов Российской Федерации. 
Вопрос принятия решения о придании какой-либо территории правового статуса ООПТ регионального значения и об установлении ее границ и режима особой охраны находится в компетенции органов государственной власти субъектов Российской Федерации. Порядок создания ООПТ регионального значения устанавливается каждым субъектом Российской Федерации самостоятельно.
В соответствии с пунктом 6 статьи 2 Закона № 33-ФЗ органы государственной власти субъектов Российской Федерации согласовывают решения о создании, об изменении режима особой охраны территории ООПТ с Минприроды России.
Минприроды России в рамках консультативно-методической помощи направило в администрации субъектов Российской Федерации рекомендации 
к составу документации, необходимой для согласования проектов решений органов государственной власти субъектов Российской Федерации о создании ООПТ регионального значения и об изменении режима их особой охраны.
В целях получения согласования решения о создании ООПТ регионального значения органы государственной власти субъектов Российской Федерации представляют в Минприроды России с сопроводительным письмом, в том числе копию письма согласования территориального органа Роснедр в субъекте Российской Федерации о возможности создания на соответствующей территории ООПТ регионального значения.
Минприроды России при рассмотрении указанных проектов решений органов государственной власти субъектов Российской Федерации учитывает позицию территориального органа Роснедр в субъекте Российской Федерации и позицию Роснедр о возможности создания на соответствующей территории ООПТ регионального значения.</t>
  </si>
  <si>
    <t xml:space="preserve">Минприроды России совместно с Роснедрами разработать методику геолого-экономической оценки месторождений полезных ископаемых и участков недр, предусмотренную статьей 23.1 Закона Российской Федерации «О недрах», а также актуализировать классификацию запасов и прогнозных ресурсов твердых полезных ископаемых;
</t>
  </si>
  <si>
    <t>В настоящее время Минприроды России совместно с Роснедрами ведется работа по разработке нового проекта Классификации запасов и прогнозных ресурсов твердых полезных ископаемых.
Кроме того, в настоящее время в Правительство Российской Федерации внесены поправки к законопроекту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 ( Государственная Дума Федерального Собрания Российской Федерации 10 апреля 2018 года приняла в первом чтении).
Законопроект направлен в том числе на признание утративший силу статьи 23.1 Закона Российской Федерации "О недрах". 
Кроме того, внесен в Правительство Российской Федерации проект федерального закона «О внесении изменений в Закон Российской Федерации «О недрах» в части закрепления порядка оценки прогнозных ресурсов полезных ископаемых, апробации и учета ее результатов». Законопроект направлен на оптимизацию процедур организации оценки и учета ресурсной базы полезных ископаемых и обеспечение организации и проведения государственного геологического изучения недр, воспроизводства минерально-сырьевой базы, эффективности функционирования государственной системы (в том числе при определении объектов лицензирования и их границ, размера платы за пользование участком недр).
Принятие законопроекта позволит предоставлять в пользование участки недр, содержащие более полную геологическую информацию о недрах, что в свою очередь позволит своевременно вводить предоставленные участки недр в промышленную эксплуатацию.</t>
  </si>
  <si>
    <t xml:space="preserve">Роснедрам утвердить административный регламент предоставления Агентством и его территориальными органами государственных услуг в области лицензирования недропользования. 
</t>
  </si>
  <si>
    <t>Принят приказ Федерального агентства по недропользованию от 30.11.2020 № 519 «Об утверждении Административного регламента предоставления Федеральным агентством по недропользованию государственной услуги по рассмотрению заявок на получение права пользования недрами для геологического изучения недр (за исключением недр на участках недр федерального значения и участках недр местного значения)». Письмом Роснедр от 30.11.2020 № ДД- 01-27/20199 был направлен на государственную регистрацию в Минюст России.
Иные административные регламенты Роснедр в сфере лицензирования недропользования будут разработаны после принятия федерального закона № 288750-7 «О внесении изменений в Закон Российской Федерации «О недрах» и признании утратившими силу отдельных положений законодательных актов Российской Федерации в части уточнения вопросов пользования недрами и использования единой терминологии», предусматривающего систематизацию подзаконной нормативно-правовой базы лицензирования пользования недрами.</t>
  </si>
  <si>
    <t xml:space="preserve">Поручить Правительству Российской Федерации пересмотреть список стратегических видов полезных ископаемых, сведения о которых составляют государственную тайну, утвержденный постановлением Правительства Российской Федерации от 2 апреля 2002 г. № 210.
</t>
  </si>
  <si>
    <t>Президент Российской Федерации</t>
  </si>
  <si>
    <t xml:space="preserve">Не установлен </t>
  </si>
  <si>
    <t>В 2020 году осуществлен пересмотр списка стратегических видов полезных ископаемых, сведения о которых составляют государственную тайну, утвержденного постановлением Правительства Российской Федерации от 02.04.2002 №210.
Указом Президента Российской Федерации от 08.06.2020 № 381 «О внесении изменения в перечень сведений, отнесенных к государственной тайне, утвержденный Указом Президента Российской Федерации от 30.11.1995 № 1203» в пункте 67 соответствующего перечня в отношении стратегических видов полезных ископаемых уточнены формулировки сведений, подлежащих засекречиванию.
Постановлением Правительства Российской Федерации от 18.07.2020 № 1067 внесены изменения в список стратегических видов полезных ископаемых, сведения о которых в соответствии с пунктом 67 перечня сведений, отнесенных к государственной тайне, утвержденного Указом Президента Российской Федерации от 30.11.1995 № 1203, составляют государственную тайну.
Из указанного списка исключены никель, кобальт, тантал, ниобий, литий и редкие земли иттриевой группы. В настоящее время список включает бериллий и особо чистое кварцевое сырье.
Также список содержит только наименования полезных ископаемых без указания конкретных категорий сведений, составляющих государственную тайну. Данные сведения будут указаны в перечнях сведений, подлежащих засекречиванию, соответствующих государственных органов (организаций) с учетом их компетенций.</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</si>
  <si>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2018 год» в Росрыболовстве</t>
  </si>
  <si>
    <t>1.1.1.82 (2020)</t>
  </si>
  <si>
    <t>ЗКМ-4/10-05 от 20.05.2020</t>
  </si>
  <si>
    <t xml:space="preserve">Принятие решения о проведении проверки по выявленным Счетной палатой фактам нарушений законодательства при осуществлении закупок Росрыболовством и подведомственным ФГБУ "Главрыбвод", осуществляющим реализацию полномочий государственного заказчика, переданных Росрыболовством </t>
  </si>
  <si>
    <t>ФАС России</t>
  </si>
  <si>
    <t>ФАС России направлен запрос информации в Росрыболовство и ФГБУ "Главрыбвод" о предоставлении необходимых сведений для рассмотрения вопроса о возбуждении административного производства (от 25.06.2020 № МЕ/54107/20)</t>
  </si>
  <si>
    <t xml:space="preserve">Принятие решения о проведении проверки по выявленным Счетной палатой фактам нарушений законодательства и причинении ущерба федеральному бюджету  при осуществлении закупок Росрыболовством  </t>
  </si>
  <si>
    <t>Генеральная прокуратура Российской Федерации</t>
  </si>
  <si>
    <t>По результатам проведенной Генеральной прокуратурой Российской Федерации проверки:                                                                                                                             - подтверждены Сведения Счетной палаты Российской Федерации о нарушениях при выполнении подрядчиком – ООО «Домострой» и приемке заказчиком – Росрыболовством работ по контрактам от 06.05.2019 на реставрацию фасадов зданий по адресу: г. Москва, Рождественский бульвар, д. 12/8, стр. 1 и д. 14, стр. 1.
– собранные материалы направлены в УВД по ЦАО ГУ МВД России по г. Москве в порядке статьи 37 Уголовно-процессуального кодекса Российской Федерации для проведения доследственной проверки по признакам состава преступления, предусмотренного частью 4 статьи 159 (мошенничество) Уголовного кодекса Российской Федерации.
– внесено представление заместителю Министра сельского хозяйства Российской Федерации - руководителю Росрыболовства об устранении нарушений законодательства о контрактной системе  ( от 27.07.2020 № 73/2-888-2020).</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</si>
  <si>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Минприроды России</t>
  </si>
  <si>
    <t>1.1.1.83 (2020)</t>
  </si>
  <si>
    <t>ЗКМ-9/10-05 от 22.05.2020</t>
  </si>
  <si>
    <t>Принятие решения Минфином России о согласовании годовой бюджетной отчетности за 2019 год, скорректированной Минприроды России  в связи с выявленным Счетной палатой искажением бюджетной отчетности</t>
  </si>
  <si>
    <t xml:space="preserve">Минфин России уведомил Счетную палату о согласовании уточненной годовой бюджетной отчетности за 2019 год в соответствии с перечнем сведений о внесенных изменениях в формы отчетности Минприроды России (письмо от 26.06.2020 г. № 01-02-02/5553) </t>
  </si>
  <si>
    <t>Рассмотрение информации и принятие мер в связи с выявленными Счетной палатой фактами искажения годовой бюджетной отчетности за 2019 год в Минприроды России</t>
  </si>
  <si>
    <t>Федеральное казначейство</t>
  </si>
  <si>
    <t>Федеральное казначейство уведомило Счетную палату о невозоожности внесения изменений в бюджетную отчетность Минприроды России в установленный срок в связи с необходимостью их предварительного согласования с Минфином России  (от 02.06.2020 № 02-01-06/10874).
Вместе с тем Минфин России уведомил Счетную палату о согласовании внесения изменений  в годовую бюджетную отчетность Минприроды России за 2019 год (письма от 26.06.2020 г. № 01-02-02/5553 и от 04.09.2020 г. № 01-02-02/02-77986).</t>
  </si>
  <si>
    <t xml:space="preserve">Совместное экспертно-аналитическое мероприятие «Анализ эффективности использования лесных ресурсов Российской Федерации в 2016 – 2018 годах» (совместно с контрольно-счетными органами субъектов Российской Федерации) </t>
  </si>
  <si>
    <t>3.8.0.3, 3.8.0.4 (2019)</t>
  </si>
  <si>
    <t>ОМ-104/10-03 от 14.11.2019, ОМ-105/10-03 от 14.11.2019</t>
  </si>
  <si>
    <t>Проработать вопрос о разработке критериев и порядка определения зон интенсивного использования лесов в Российской Федерации</t>
  </si>
  <si>
    <t xml:space="preserve">Минприроды России </t>
  </si>
  <si>
    <t xml:space="preserve">Ответы Минприроды России - вх. письма от 10.01.2020 № 38,  от 17.02.2020 № 889, от 11.12.2020 № А-10428. Исполнение рекомендаций Счетной палаты РФ рассмотрено на совещании с представителями Минприроды и Рослесхоза 23 января 2020 года. Рослесхозом разработана новая схема зонирования территории лесов Российской Федерации. С учетом географического положения лесов выделяются три территориальные зоны по степени интенсивности лесопользования и ведения лесного хозяйства (1-высокоинтенсивная, 2-интенсивная, 3-экстенсивная). </t>
  </si>
  <si>
    <t>Проработать вопрос о введении административной ответственности за недостоверность данных о таксации,  об установлении требования о праве осуществления таксации только лицом, являющимся членом саморегулируемой организации инженеров-таксаторов, а также о создании единого портала для внесения информации о результатах таксации с «приложением» таких документов, как: карточка таксации, сличительная ведомость, фото- и видео-фиксация и договор аренды</t>
  </si>
  <si>
    <t xml:space="preserve">Ответы Минприроды России - вх. письма от 10.01.2020 № 38,  от 17.02.2020 № 889, от 11.08.2020 № А-5764, от 11.12.2020 № А-10428. 
Минприроды России подготовлен проект федерального закона «О внесении изменений в Лесной кодекс Российской Федерации в части совершенствования правового регулирования отношений в области лесоустройства», который в том числе предусматривает: введение квалификационных требований к лицам, выполняющим работы и оказывающим услуги по отводу и таксации лесосек. </t>
  </si>
  <si>
    <t>Проработать вопрос о внесении изменений в Порядок осмотра лесосеки в части установления объема заготавливаемой древесины при осмотре всех лесосек</t>
  </si>
  <si>
    <t xml:space="preserve">Ответы Минприроды России - вх. письма от 10.01.2020 № 38,  от 17.02.2020 № 889, от 11.08.2020 № А-5764, от 11.12.2020 № А-10428. Минприроды России осуществляет подготовку изменений в Порядок осмотра лесосек, устанавливающие в качестве документов, на основании которых проводится осмотр, также материалы отвода и таксации лесосеки. </t>
  </si>
  <si>
    <t>Проработать вопрос об увеличении срока осмотра лесосеки</t>
  </si>
  <si>
    <t xml:space="preserve">Ответы Минприроды России - вх. письма от 10.01.2020 № 38,  от 17.02.2020 № 889, от 11.08.2020 № А-5764, от 11.12.2020 № А-10428. Минприроды России осуществляется подготовка изменений в Порядок осмотра лесосеки, утвержденный приказом Минприроды России от 27.06.2016 г. № 367, которые предусматривают увеличение срока осмотра лесосеки с 2 до 6 месяцев. </t>
  </si>
  <si>
    <t>Проработать вопрос об утверждении порядка проведения мероприятий по патрулированию в лесах</t>
  </si>
  <si>
    <t>Ответы Минприроды России - вх. письма от 10.01.2020 № 38,  от 17.02.2020 № 889, от 11.08.2020 № А-5764, от 11.12.2020 № А-10428. 
В целях установления единого порядка осуществления патрулирования в лесах Минприроды России разработан проект приказа «Об утверждении Порядка проведения мероприятий по контролю (патрулированию) в лесах, а также Формы и содержания заданий на проведение мероприятий по контролю (патрулированию) в лесах». Работа над Нормативами патрулирования приостановлена до принятия проекта федерального закона «О внесении изменений в отдельные законодательные акты Российской Федерации в связи с принятием федерального закона «О государственном контроле (надзоре) и муниципальном контроле в Российской Федерации», устанавливающий порядок осуществления контроля (надзора).</t>
  </si>
  <si>
    <t xml:space="preserve">Проработать вопрос о разработке единых подходов к определению нормативов патрулирования лесов должностными лицами, осуществляющими федеральный государственный лесной 
надзор (лесную охрану)
</t>
  </si>
  <si>
    <t>Ответы Минприроды России - вх. письма от 10.01.2020 № 38,  от 17.02.2020 № 889, от 11.08.2020 № А-5764, от 11.12.2020 № А-10428. В целях выработки единого алгоритма расчета нормативов численности должностных лиц, осуществляющих федеральный государственный лесной надзор (лесную охрану) Минприроды России запланировано проведение соответствующей научно-исследовательской работы.  Минприроды России осуществляет подготовку к проведению конкурсных процедур в целях определения исполнения указанной научно-исследовательской работы. Работа приостановлена до принятия проекта федерального закона «О внесении изменений в отдельные законодательные акты Российской Федерации в связи с принятием федерального закона «О государственном контроле (надзоре) и муниципальном контроле в Российской Федерации», устанавливающий порядок осуществления контроля (надзора).</t>
  </si>
  <si>
    <t>Проработать вопрос об установлении единых подходов к порядку определения нормативов заготовки древесины для собственных нужд и определении механизма контроля за отчуждением или переходом древесины от одного лица к другому</t>
  </si>
  <si>
    <t>Ответы Минприроды России - вх. письма от 10.01.2020 № 38,  от 17.02.2020 № 889, от 11.08.2020 № А-5764, от 11.12.2020 № А-10428. Исполнение рекомендаций Счетной палаты РФ рассмотрено на совещании с представителями Минприроды и Рослесхоза 23 января 2020 года. Определение единых подходов к порядку определения нормативов заготовки древесины для собственных нужд Минприроды не планируется.</t>
  </si>
  <si>
    <t xml:space="preserve"> Проработать  вопрос об определении правового механизма разграничения полномочий по проведению лесопатологических обследований и санитарных рубок одними и теми же лицами</t>
  </si>
  <si>
    <t>Ответы Минприроды России - вх. письма от 10.01.2020 № 38,  от 17.02.2020 № 889, от 11.08.2020 № 5764, от 11.12.2020 № А-10428. Исполнение рекомендаций Счетной палаты РФ рассмотрено на совещании с представителями Минприроды и Рослесхоза 23 января 2020 года. Предложение Счетной палаты проработано. Минприроды России совместно с Рослесхозом проводится работа по подготовке изменений законодательства в части обеспечения передачи на федеральный уровень функций по выполнению работ по лесопатологическому обследованию насаждений на территории лесного фонда. Введние нормативных требований о разграничении полномочий по проведению лесопатологических обследований и санитарных рубок одними и теми же лицами, ввиду того, что, по мнению Минприроды России, Рослесхоз в качестве органа, уполномоченного на осуществление контроля за исполнением полномочий в области лесных отношений, переданных органам власти субъектов Российской Федерации, обладает необходимым инструментарием для предотвращения необоснованных санитарно-оздоровительных мероприятий.</t>
  </si>
  <si>
    <t>Проработать вопрос о дополнении типового договора аренды лесного участка положениями об ответственности за невыполнение работ по воспроизводству лесов и санитарно-оздоровительным мероприятиям.</t>
  </si>
  <si>
    <t>Ответы Минприроды России - вх. письма от 10.01.2020 № 38,  от 17.02.2020 № 889, от 11.08.2020 № А-5764, от 11.12.2020 № А-10428.
приказом Минприроды России от 30.07.2020 № 542 «Об утверждении типовых договоров аренды лесных участков» установлена возможность одностороннего расторжения с арендатором договора аренды при нарушении им обязательств по воспроизводству лесов, а также исключение инвестиционного проекта из приоритетных инвестиционных проектов в области освоения лесов.</t>
  </si>
  <si>
    <t>Проработать вопрос об увеличении сроков давности привлечения к административной ответственности, например, до 1 года.</t>
  </si>
  <si>
    <t>Ответы Минприроды России - вх. письма от 10.01.2020 № 38,  от 17.02.2020 № 889, от 11.08.2020 № А-5764. Исполнение рекомендаций Счетной палаты РФ рассмотрено на совещании с представителями Минприроды и Рослесхоза 23 января 2020 года. Предложение Счетной палаты Российской Федерации проработано. В целях проработки вопроса о проблемах привлечения виновных лиц к административной ответственности по статье 19.7 КоАП РФ и как следствие необходимости увеличении сроков давности привлечения к административной ответственности по указанной статье, Рослесхозом запрошена позиция органов государственной власти субъектов Российской Федерации, уполномоченных в области лесных отношений, с учетом сложившейся практики.</t>
  </si>
  <si>
    <t xml:space="preserve">Проработать вопрос об изменении порядка определения размера возмещения ущерба. </t>
  </si>
  <si>
    <t>Ответы Минприроды России - вх. письма от 10.01.2020 № 38,  от 17.02.2020 № 889, от 11.08.2020 № А-5764, от 11.12.2020 № А-10428.
Минприроды России подготовлен проект постановления Правительства Российской Федерации «О внесении изменений в приложение № 4 к особенностям возмещения вреда, причиненного лесам и находящимся в них природным объектам вследствие нарушения лесного законодательства, утвержденным постановлением Правительства Российской Федерации от 29.12.2018 № 1730 «Об утверждении особенностей возмещения вреда, причиненного лесам и находящимся в них природным объектам вследствие нарушения лесного законодательства» (внесен в Правительство Российской Федерации (письмо от 22.10.2020 № 01-16-07/27942).</t>
  </si>
  <si>
    <t xml:space="preserve">Проработать вопрос об определении нормативов численности работников лесного хозяйства в субъектах Российской Федерации. </t>
  </si>
  <si>
    <t>Ответы Минприроды России - вх. письма от 10.01.2020 № 38,  от 17.02.2020 № 889. Исполнение рекомендаций Счетной палаты РФ рассмотрено на совещании с представителями Минприроды и Рослесхоза 23 января 2020 года. Предложение Счетной палаты Российской Федерации проработано. В настоящее время Рослесхозом сформирован общий подход к нормированию численности органов исполнительной власти субъектов Российской Федерации и подведомственных им учреждений. Разработка подходов к нормированию указанной численности осуществлялась по 4 блокам:
1 блок - нормирование численности органов исполнительной власти субъектов Российской Федерации, осуществляющих переданные полномочии в области лесных отношений;
2 блок - нормирование численности работников лесничеств (лесопарков);
3 блок - нормирование численности работников участковых лесничеств в составе лесничеств (лесопарков);
4 блок - нормирование дополнительной численности указанных органов власти субъектов Российской Федерации, в случае, если лесничества не являются юридическими лицами, а осуществляют свои функции на правах структурного или территориального подразделения регионального органа исполнительной власти, уполномоченного в области лесных отношений.</t>
  </si>
  <si>
    <t xml:space="preserve">Проработать вопрос о пересмотре подходов к оценке эффективности деятельности органов власти субъектов Российской Федерации в области лесных отношений. </t>
  </si>
  <si>
    <t>Ответы Минприроды России - вх. письма от 10.01.2020 № 38,  от 17.02.2020 № 889. Исполнение рекомендаций Счетной палаты РФ рассмотрено на совещании с представителями Минприроды и Рослесхоза 23 января 2020 года. Предложение Счетной палаты Российской Федерации проработано. Минприроды России совместно с Рослесхозом подготавливаются предложения по изменению критериев оценки эффективности деятельности органов государственной власти субъектов Российской Федерации, исполняющих переданные полномочия Российской Федерации в области лесных отношений.</t>
  </si>
  <si>
    <t xml:space="preserve">Проработать вопрос  отсутствия в Российской Федерации информационного обмена в рамках Конвенции о международной торговле видами дикой фауны и флоры, находящимися под угрозой исчезновения, от 03,03.1973 (далее - СИТЕ С) между административным органом СИТЕС (Росприроднадзор), ФТС России и Рослесхозом (в рамках единой государственной автоматизированной информационной системы учета древесины и сделок с ней (далее - ЛесЕГАИС),  контроля за экспортом ценных пород древесины (дуба монгольского, ясеня маньчжурского, сосны корейской), включения обязательного требования по проверке легальности происхождения экспортируемых ценных пород древесины с использованием ЛесЕГАИС. </t>
  </si>
  <si>
    <t>Ответы Минприроды России - вх. письма № 7571 от 27.12.2019, от 17.02.2020 № 889, от 28.05.2020 А-4061, от 11.12.2020 № А-10428. Исполнение рекомендаций Счетной палаты РФ рассмотрено на совещании с представителями Минприроды и Рослесхоза 23 января 2020 года. Предложение Счетной палаты Российской Федерации проработано. В конце 2019 года Рослесхозом дополнительно по просьбе ФТС России разработан новый вид сведений для обмена через СМЭВ 3.0 в части экспортных сделок и маркировки древесины ценных лесных пород (дуб, бук, ясень). Также Рослесхозом в целях организации установления постоянного обмена сведениями из ЛесЕГАИС в конце 2019 года были проведены совещания с ФТС России и Росприроднадзором. Возможен вариант проработки вопроса внесения дополнения в приказ Минприроды России от 30.06.2015 № 297 в части вменения в обязанность инспекторов при рассмотрении документов обязательно использовать систему ЛесЕГАИС.</t>
  </si>
  <si>
    <t xml:space="preserve">Совместное КМ «Проверка эффективности использования лесных ресурсов и бюджетных средств, направленных на исполнение полномочий Российской Федерации в области лесных отношений в 2016 – 2018 годах и истекшем периоде 2019 года» (совместно с контрольно-счетными органами субъектов Российской Федерации) </t>
  </si>
  <si>
    <t>3.8.0.4 (2019)</t>
  </si>
  <si>
    <t>ОМ-105/10-03 от 14.11.2019</t>
  </si>
  <si>
    <t xml:space="preserve">Поручить заинтересованным ФОИВ рассмотреть вопрос об организации работы межведомственных комиссий по борьбе с незаконными заготовкой, транспортировкой, переработкой, реализацией и экспортом незаконно заготовленной древесины в субъектах РФ под контролем федерального уровня с предоставлением отчетности о работе комиссий, а также о заключении межведомственных соглашений о сотрудничестве (Минприроды России, Рослесхоз, МВД России, ФСБ России, ФТС России, ФНС России, Минпромторг России и иные) </t>
  </si>
  <si>
    <t xml:space="preserve">Заместитель Председателя Правительства Российской Федерации </t>
  </si>
  <si>
    <t>Ответы Минприроды России - вх. письма № 7571 от 27.12.2019, от 17.02.2020 № 889, от 28.05.2020  А-4061, от 11.12.2020 № А-10428. 
в целях повышения эффективности межведомственной координации в субъектах Российской Федерации с контролем на федеральном уровне на основании предложения Минприроды России в раздел III «Контрольные мероприятия» плана мероприятий по декриминализации и развитию лесного комплекса от 1 октября 2020 г. № 9282п-П11 (далее - План № 9282п-П11) включен пункт, предусматривающий необходимость усиления межведомственного взаимодействия.
соглашения об информационном взаимодействии, в том числе обмене информацией из единой государственной автоматизированной информационной системы учета древесины и сделок с ней, заключены Рослесхозом с Росфинмониторингом (от 26 декабря 2019 г. № СА-21/36согл), с ФТС России (от 7 февраля 2020 г. № СА-21/1), с АО «Санкт - Петербургская Международная Товарно-Сырьевая Биржа» (от 20 августа 2020 г. № СА - 21/29) и с Росприроднадзором (от 28 августа 2020 г. № СА-21/31).</t>
  </si>
  <si>
    <t xml:space="preserve">Совместное ЭАМ «Анализ эффективности использования лесных ресурсов Российской Федерации в 2016 – 2018 годах» (совместно с контрольно-счетными органами субъектов Российской Федерации) </t>
  </si>
  <si>
    <t>Требуется актуализация Стратегии социально-экономического развития Костромской области, утвержденной распоряжением Администрации Костромской области от 27.08.2013 № 189-ра, а также Лесного плана Костромской области на 2019 - 2028 годы</t>
  </si>
  <si>
    <t xml:space="preserve">Администрация Костромской области </t>
  </si>
  <si>
    <t xml:space="preserve">Ответ Администрация Костромской области - вх. письмо от 29.11.2019 № 11079Предложение Счетной палаты Российской Федерации проработано. Администрацией Костромской области внесены изменения в документы лесного планирования, с учетом замечаний Счетной палаты РФ подготовлены изменения в Стратегию социально-экономического развития Костромской области </t>
  </si>
  <si>
    <t>Проинформировать Счетную палату о принятых мерах в части выявленных в ходе контрольного мероприятия проблемах: 
- невыполнение показателей госпрограммы РФ "Развитие лесного хозяйства";
- высокий объем и ущерб от незаконных рубок и лесных пожаров;
- не внесены изменения в действующие лесохозяйственные регламенты в ряде лесничеств Архангельской области</t>
  </si>
  <si>
    <t>Правительство Архангельской области</t>
  </si>
  <si>
    <t>Ответ Правительства Архангельской области - вх. письмо от 10.01.2020 № А-79Предложения Счетной палаты Российской Федерации проработаны. Правительством Архангельской области подготовлены изменения в документы лесного планирования, учтены замечания Счетной палаты, проведена работа по недопущению установленных системных нарушений</t>
  </si>
  <si>
    <t>Принять меры для утверждения лесного плана Республики Крым в соответствии с требованиями статьи 86 Лесного кодекса Российской Федерации</t>
  </si>
  <si>
    <t xml:space="preserve">Совет министров Республики Крым </t>
  </si>
  <si>
    <t>Ответ Совета Министров Республики Крым- вх. письмо от 17.12.2019 № А-11449Предложение Счетной палаты Российской Федерации проработано. Письмом Минприроды Крыма от 25.11.2019 № 16516/12.1.1-20 в Рослесхоз направлен на повторное согласнование доработанный по замечаниям проект Лесного плана Республики Крым. После положительного заключения Рослесхоза на указанный проект он будет передан на утверждение Главе Республики Крым.</t>
  </si>
  <si>
    <r>
      <t>Поручить Министерству экологии и природных ресурсов Республики Крым внести изменения в Положение о Департаменте в части его приведения в соответствие со статьями 70</t>
    </r>
    <r>
      <rPr>
        <vertAlign val="superscript"/>
        <sz val="11"/>
        <rFont val="Times New Roman"/>
        <family val="1"/>
        <charset val="204"/>
      </rPr>
      <t>1</t>
    </r>
    <r>
      <rPr>
        <sz val="11"/>
        <rFont val="Times New Roman"/>
        <family val="1"/>
        <charset val="204"/>
      </rPr>
      <t>, 83 и 87 Лесного кодекса Российской Федерации</t>
    </r>
  </si>
  <si>
    <t>Ответ Совета Министров Республики Крым- вх. письмо от 17.12.2019 № А-11449Предложение Счетной палаты Российской Федерации проработано. Соответствующие изменения внесены в Положение о Департаменте лесного, охотничьего хозяйства и регулирования пользования биоресурсами Минприроды Крыма 22.11.2019.</t>
  </si>
  <si>
    <t>Рекомендовано рассмотреть вопрос о возврате средств, направленных в 2019 году за счет субвенции из федерального бюджета на финансовое обеспечение государственного задания в части работ по обеспечению установления границ лесничеств и лесопарков, объемы которых в 2018 году не выполнены</t>
  </si>
  <si>
    <t>Ответ Совета Министров Республики Крым- вх. письмо от 17.12.2019 № А-11449Предложение Счетной палаты Российской Федерации проработано. Минприроды Крыма осуществлен возврат части остатка субвенции из федерального бюджета, предоставленной в 2018 году для выполнения подведомственными учреждениями государственного задания по работе "Обеспечение установления границ лесничеств и лесопарков" в сумме 3632,8 тыс. рублей в связи с невыполнением объема работ за счет финансирования текущего года.</t>
  </si>
  <si>
    <t>Указано на неприятие Министерством экологии и природных ресурсов Республики Крым мер по зачислению платы за использование лесов, расположенных на землях лесного фонда, в части минимального размера арендной платы и минимального размера платы по договору купли-продажи лесных насаждений, а также платы за использование лесов, расположенных на землях иных категорий, находящихся в федеральной собственности в федеральный бюджет по нормативу 100% после передачи лесов, расположенных на территории Республики Крым в федеральную собственность</t>
  </si>
  <si>
    <t>Ответ Совета Министров Республики Крым- вх. письмо от 17.12.2019 № А-11449Предложение Счетной палаты Российской Федерации проработано. Минприроды Крыма направлены в адрес восьми арендаторов лесных участков уведомления о перерасчете арендной платы в федеральный бюджет за истекший период - сентябрь 2017 года - февраль 2018 года по заключенным договорам аренды лесных участков. Доходы, поступившие в республиканский бюджет с сентября 2017 года по март 2018 года, были перечислены в федеральный бюджет в части платы по договорам аренды лесных участков на сумму 1849,08 тыс. рублей, а также пени по ним и по договорам купли-продажи лесных насаждений на сумму 71,9 тыс. рублей. Арендаторам, по оплате которых не осуществлено уточнение платежей в федеральный бюджет, направлены письма об образовании переплаты в бюджет Республики Крым и задолженности в федеральный бюджет.</t>
  </si>
  <si>
    <t>Рекомендовано принять меры по взысканию неустойки с ООО "Строй-Групп-Инвест" за нарушение условий договора аренды лесного участка в части представления проекта освоения лесов</t>
  </si>
  <si>
    <t xml:space="preserve">Ответ Совета Министров Республики Крым- вх. письмо от 17.12.2019 № А-11449Предложение Счетной палаты Российской Федерации проработано. Минприроды Крыма подано в Арбитражный суд Республики Крым исковое заявление к ООО "Строй-Групп-Инвест" о взыскании неустойки за отсутствие проекта освоения лесов по договору аренды лесного участка от 7 марта 2018 № 007/18. </t>
  </si>
  <si>
    <t>Рекомендовано обеспечить внесение в государственный лесной реестр актуальных сведений о площади лесного фонда по результатам установления границ лесов, расположенных на землях населенных пунктов</t>
  </si>
  <si>
    <t>Ответ Совета Министров Республики Крым- вх. письмо от 17.12.2019 № А-11449Предложение Счетной палаты Российской Федерации проработано. Минприроды Крыма подготовлены акты по внесению изменений документированной информации в государственный лесной реестр в соответствии с приказом Минприроды России от 11.11.2013 г. № 496 и направлены для рассмотрены в Рослесхоз, после чего Минприроды Республики Крым обеспечит в плном объеме внесение актуальных сведений в государственный лесной реестр о лесных участках на территории Республики Крым.</t>
  </si>
  <si>
    <t>3.8.0.3 (2019)</t>
  </si>
  <si>
    <t>ОМ-104/09-03 от 14.11.2019</t>
  </si>
  <si>
    <t>О взаимоувязке госпрограмм в части лесного хозяйства и лесопромышленного комплекса и обеспечения их соответствия целям, задачам и показателям, предусмотренным Стратегией развития лесного комплекса РФ до 2030 года и Основами государственной политики в области использования, охраны, защиты, и воспроизводства лесов в Российской Федерации на период до 2030 года для обеспечения комплексного подхода к развитию лесного комплекса страны</t>
  </si>
  <si>
    <t>Ответы Минприроды России от 06.02.2020 г. №04-16-28/2882, от 09.01.2020 г. №04-16-28/58, от 11.12.2020 № А-10428. В План реализации Госпрограммы и Детальный план-график включены контрольные события по достижению стратегических показателей Стратегии развития лесного комплекса Российской Федерации до 2030 года, касающиеся параметров площади вырубленных лесов, площади земель, вновь отнесенных к землям, занятым лесными насаждениями, поступлений платы в бюджетную систему за использование лесов. Направлена докладная записка на снятие с контроля.</t>
  </si>
  <si>
    <t>О законодательном закреплении дефиниции «незаконная рубка»</t>
  </si>
  <si>
    <t>Председатель Правительства Российской Федерации</t>
  </si>
  <si>
    <t>Ответы Минприроды России от 06.02.2020 г. № 04-16-28/2882, от 09.01.2020 г. № 04-16-28/58, от 11.12.2020 № А-10428. Минприроды России, проработав совместно с заинтересованными федеральными органами государственной власти вопрос законодательного закрепления дефиниции «незаконная рубка», полагает, что решение вопроса о квалификации действий лиц, привлекаемых к уголовной или административной ответственности, как незаконной рубки должно основываться на системном применении норм законодательства Российской Федерации в зависимости от обстоятельств совершения таких действий (обстоятельств уголовного дела или дела об административном правонарушении) с учетом разъяснений определения понятия «незаконная рубка», которое содержится в постановлении Пленума Верховного Суда Российской Федерации от 18 октября 2012 г. № 21 «О применении судами законодательства об ответственности за нарушения в области охраны окружающей среды и природопользования». .Направлена докладная записка на снятие с контроля.</t>
  </si>
  <si>
    <t>Об установлении общих требований к порядку организации деятельности пунктов приема и отгрузки древесины</t>
  </si>
  <si>
    <t>Ответы Минприроды России от 06.02.2020 г. № 04-16-28/2882, от 09.01.2020 г. № 04-16-28/58, от 11.12.2020 № А-10428. Минприроды России подготовлен проект федерального закона «О внесении изменений в Лесной кодекс Российской Федерации и отдельные законодательные акты Российской Федерации в части совершенствования отношений, связанных с оборотом древесины», который вместе с заключением Правительства Российской Федерации направлен письмом от 21 июля 2020 г. № 6240п-П11 в Государственную Думу Федерального Собрания Российской Федерации. В декабре 2020 года указанный законопроект принят в первом чтении. Законопроектом предлагается регистрация лесных складов, объектов переработки древесины в Единой государственной автоматизированной информационной системе учета древесины и сделок с ней, формирование разрешительных и отчетных документов по использованию лесов в электронном виде в ЛесЕГАИС, блокировка перевозки либо сделок с древесиной в случае выявления недостоверной информации по объему заготовки древесины, ее видовому и сортиментному составу. Направлена докладная записка на снятие с контроля.</t>
  </si>
  <si>
    <t>Об установлении уголовной ответственности за незаконную рубку лесных насаждений, произрастающих на землях сельскохозяйственного назначения</t>
  </si>
  <si>
    <t>Ответы Минприроды России от 06.02.2020 г. № 04-16-28/2882, от 09.01.2020 г. № 04-16-28/58, от 11.12.2020 № А-10428. Постановлением Правительства Российской Федерации от 21 сентября 2020 г. № 1509 утверждено Положение об особенностях использования, охраны, защиты, воспроизводства лесов, расположенных на землях сельскохозяйственного назначения (далее – Положение № 1509), которым установлены правила использования лесов, в том числе основания для рубки лесных насаждений, произрастающих на землях сельскохозяйственного насаждения, что позволило регламентировать порядок проведения таких рубок, в том числе случаи, определяющие, когда выборочная и сплошная рубка запрещается, а когда и при каких условиях разрешается. Кроме того, Положением № 1509 регламентирован порядок учета, маркировки, транспортировки и декларирования сделок с древесиной, полученной в результате рубок лесных насаждений при осуществлении использования, охраны, защиты, воспроизводства лесов, расположенных на землях сельскохозяйственного назначения. Направлена докладная записка на снятие с контроля.</t>
  </si>
  <si>
    <t>О внесении изменений в постановления Правительства Российской Федерации от 30 июля 2012 г. № 779 «О тарифных квотах на отдельные виды лесоматериалов хвойных пород, вывозимых за пределы территории Российской Федерации и территории государств - участников соглашений о Таможенном союзе», от 12 декабря 2017 г, № 1520 «О тарифных квотах на отдельные виды лесоматериалов, вывозимых за пределы территории Российской Федерации в третьи страны» в части установления требований об обязательном представлении участником внешнеэкономической деятельности в Минпромторг России сведений о сделках с древесиной из ЛЕСЕГАИС для целей получения лицензии на экспорт лесоматериалов в рамках тарифных квот</t>
  </si>
  <si>
    <t>Ответы Минприроды России от 06.02.2020 г. № 04-16-28/2882, от 09.01.2020 г. № 04-16-28/58, от 11.12.2020 № А-10428. В постановления Правительства Российской Федерации от 30 июля 2012 г. № 779 «О тарифных квотах на отдельные виды лесоматериалов хвойных пород, вывозимых за пределы территории Российской Федерации и территории государств - участников соглашений о Таможенном союзе», от 12 декабря 2017 г. № 1520 «О тарифных квотах на отдельные виды лесоматериалов, вывозимых за пределы территории Российской Федерации в третьи страны» в части установления требований об обязательном представлении участником внешнеэкономической деятельности в Минпромторг России сведений о сделках с древесиной из ЛЕСЕГАИС для целей получения лицензии на экспорт лесоматериалов в рамках тарифных квот внесены изменения в части обязательного указания при оформлении лицензии участником внешнеэкономической деятельности сведений о номере и дате подачи декларации о сделках с древесиной в графе 16 «Дополнительная информация» заявления о выдаче лицензии. Направлена докладная записка на снятие с контроля.</t>
  </si>
  <si>
    <t>О пересмотре ставок платы за единицу объема лесных ресурсов и ставок платы за единицу площади лесного участка в целях увеличения доходов от лесных ресурсов, а также границ лесотаксовых районов в сторону увеличения их количества с учетом природных, климатических и инфраструктурных характеристик, используя принцип однородных лесных участков</t>
  </si>
  <si>
    <t>Ответы Минприроды России от 06.02.2020 г. № 04-16-28/2882, от 09.01.2020 г. № 04-16-28/58, от 11.12.2020 № А-10428. Минприроды России курируется работа по разработке Рослесхозом совместно с ФБУ ВНИИЛМ проекта корректировки ставок платы на основании Концепции лесотаксового районирования в Российской Федерации. 
Подробную дифференциацию лесотаксовых районов и расчет ставок платы за единицу объема лесных ресурсов по уточненным лесотаксовым районам на основе разработанной Концепции лесотаксового районирования в Российской Федерации планируется провести постепенно на всей территории Российской Федерации в период 2021 – 2023 годов. 
Направлена докладная записка на снятие с контроля.</t>
  </si>
  <si>
    <t>О возможности создания преференций лесопромышленным предприятиям посредством предоставления оборудования и техники в лизинг на льготных условиях в целях содействия развитию в Российской Федерации лесной инфраструктуры, в том числе строительству лесных дорог</t>
  </si>
  <si>
    <t>Ответы Минприроды России от 06.02.2020 г. № 04-16-28/2882, от 09.01.2020 г. № 04-16-28/58, от 11.12.2020 № А-10428. Минэкономразвития России подготовлен проект приказа «Об утверждении Перечня объектов инфраструктуры, затраты в отношении которых подлежат возмещению в соответствии с Правилами предоставления из федерального бюджета субсидий юридическим лицам (за исключением государственных (муниципальных) учреждений, государственных (муниципальных) предприятий) на возмещение затрат на создание (строительство), модернизацию и (или) реконструкцию обеспечивающей и (или) сопутствующей инфраструктур, необходимых для реализации инвестиционного проекта, в отношении которого заключено соглашение о защите и поощрении капиталовложений, а также затрат на уплату процентов по кредитам и займам, привлеченным на указанные цели, и определения объема возмещения указанных затрат, утвержденными постановлением Правительства Российской Федерации от 3 октября 2020 г. № 1599, и параметров свободной мощности таких объектов инфраструктуры». В указанный перечень объектов также включены лесные дороги. Направлена докладная записка на снятие с контроля.</t>
  </si>
  <si>
    <t>КМ «Проверка эффективности организации работ и расходования средств на проведение лесоустройства, выделенных из бюджетов бюджетной системы Российской Федерации и иных источников в 2015 – 2019 годах»</t>
  </si>
  <si>
    <t>3.9.0.6 (2020)</t>
  </si>
  <si>
    <t>ОМ-37/10-03 от 19.05.2020</t>
  </si>
  <si>
    <t xml:space="preserve">Рассмотреть вопрос об установлении в нормативных актах положений, предусматривающих механизм планирования лесоустроительных работ в Российской Федерации, в том числе критерии, определяющие приоритетность в выборе объектов лесоустройства и зоны интенсивного использования лесов и ведения лесного хозяйства. </t>
  </si>
  <si>
    <t xml:space="preserve">Ответ Минприроды России от 23.06.2020 г. № 03-16-28/15636, от 10.12.2020 № А-10378. В целях корректировки подходов к планированию работ по лесоустройству и их бюджетному финансированию, проведению лесоустроительных работ, исходя из интенсивности использования лесов и ведения лесного хозяйства, с учетом срока действия материалов лесоустройства, а также обеспечения контроля со стороны уполномоченных органов государственной власти за результатами лесоустроительных работ Минприроды России подготовлен проект федерального закона «О внесении изменений в Лесной кодекс Российской Федерации в части совершенствования правового регулирования отношений в области лесоустройства» </t>
  </si>
  <si>
    <t>Рассмотреть вопрос о доработке содержания форм 1-субвенции и 14-ОИП, а также включить в состав форм государственного лесного реестра (далее – ГЛР) форму, аналогичную форме 1.3 ГЛР, которая будет формироваться в разрезе участковых лесничеств, для целей осуществления планирования лесоустроительных работ и отражения достоверной информации о давности материалов лесоустройства.</t>
  </si>
  <si>
    <t>ответ Минприроды России от 23.06.2020 г. № 03-16-28/15636, от 10.12.2020 № А-10378.Минприроды России подготовлен проект приказа «Об утверждении форм, содержания и порядка представления отчетности об осуществлении органами государственной власти субъектов Российской Федерации переданных полномочий Российской Федерации в области лесных отношений». В форму 14-ОИП включены сведения о заказчике работ, исполнителе работ, объемах и источнике финансирования работ, реквизитах договоров/контрактов, объемов лесоустроительных работ с указанием этапов работ, с разбивкой потаксационным разрядам лесов, способам таксации лесов и источникам финансирования.</t>
  </si>
  <si>
    <t>Дополнить Лесоустроительную инструкцию 2018 года положением о проверке результатов работ по лесоустройству лицом, осуществляющим введением в действие лесоустроительной документации.</t>
  </si>
  <si>
    <t>Ответ Минприроды России от 23.06.2020 г. № 03-16-28/15636, от 10.12.2020 № А-10378. Приказ Минприроды России от 12 мая 2020 г. № 270 «О внесении изменений в Лесоустроительную инструкцию, утвержденную приказом Минприроды России от 29 марта 2018 г. № 122», содержащий изменения, касающиеся порядка приема результатов лесоустроительных работ, письмом Минприроды России от 15 мая 2020 г. № 02-21-35/11435 направлен на государственную регистрацию в Минюст России.
Изменения предусматривают,что приемка лесоустроительных работ осуществляется на основании акта проверки качества работ по таксации лесов и проектирования мероприятий по охране, защите, воспроизводству лесов с учетом решений, принятых на втором лесоустроительном совещании, обязательное участие в котором принимают представители уполномоченного органа государственной власти субъекта Российской Федерации в области лесных отношений и при необходимости их подведомственных организаций.</t>
  </si>
  <si>
    <t>Рассмотреть вопрос об установлении требований к лицензированию лесоустроительной деятельности или наличию обязательного членства в саморегулируемой организации (СРО) для лиц, которые могут выполнять работы по лесоустройству</t>
  </si>
  <si>
    <t>Ответ Минприроды России от 23.06.2020 г. № 03-16-28/15636, от 10.12.2020 № А-10378. Установление требований к организациям, выполняющим лесоустроительные работы,  предусмотрено в проекте ФЗ «О внесении изменений в Лесной кодекс РФ в части совершенствования правового регулирования отношений в области лесоустройства».</t>
  </si>
  <si>
    <t>Рассмотреть вопрос об установлении положения о возможности проведения лесоустройства в рамках одного года на участках небольшого объема.</t>
  </si>
  <si>
    <t xml:space="preserve">Ответ Минприроды России от 23.06.2020 г. № 03-16-28/15636, от 10.12.2020 № А-10378. Приказ Минприроды России от 12 мая 2020 г. № 270 «О внесении изменений в Лесоустроительную инструкцию, утвержденную приказом Минприроды России от 29 марта 2018 г. № 122», который направлен на государственную регистрацию в Минюст России, содержит положения о возможности роведения лесоустройства в рамках одного года </t>
  </si>
  <si>
    <t>Рассмотреть вопрос об установлении в пункте 47 Лесоустроительной инструкции 2018 года  требования к материалам стерео космической съемки, используемой при таксации дешифровочными способами.</t>
  </si>
  <si>
    <t>Ответ Минприроды России от 23.06.2020 г. № 03-16-28/15636. Вопрос установления требований к материалам стерео космической съемки, используемой при таксации лесов дешифровочными способами, будет дополнительно проработан с целью возможного внесения предлагаемых Счетной палатой Российской Федерации изменений в Лесоустроительную инструкцию.</t>
  </si>
  <si>
    <t>Рассмотреть вопрос о возможности использования процедуры паншарпенинг, определив требования к технологии осуществления указанной процедуры, что позволит снизить затраты на приобретение материалов дистанционного зондирования Земли (ДЗЗ).</t>
  </si>
  <si>
    <t>Ответ Минприроды России от 23.06.2020 г. № 03-16-28/15636.  Вопрос использования процедуры паншарпенинг, позволяющей снизить затраты на приобретение материалов дистанционного зондирования Земли (далее - ДЗЗ), по мнению Минприроды России и Рослесхоза, требует промышленной апробации с повторной таксацией лесных участков с применением различных материалов ДЗЗ.
Представляется целесообразным рассмотреть вопрос применения процедуры паншарпенинг при таксации лесов на одном из заседаний секции лесоустройства, государственной инвентаризации лесов и лесного реестра Научно-технического совета Рослесхоза.</t>
  </si>
  <si>
    <t>Разработать предложения для урегулирования вопроса в части критериев отнесения лесов к категориям защитности, а также привести Лесоустроительную инструкцию 2018 года в соответствие с положениями Лесного кодекса, а также предусмотреть положение, разъясняющее необходимость (или отсутствие необходимости) в приведении категорий защитности в соответствие с категориями, введенными Лесным кодексом.</t>
  </si>
  <si>
    <t>Ответ Минприроды России от 23.06.2020 г. № 03-16-28/15636. Издан приказ Минприроды России  от 12 мая 2020 г. № 270, который содержит, в том числе, критерии отнесения лесов к тем или иным категориям защитных лесов, а также уточняет критерии отнесения лесов к отдельным видам особо защитных участков лесов.</t>
  </si>
  <si>
    <t>Рассмотреть вопрос о включении в Перечень мероприятий по осуществлению отдельных полномочий Российской Федерации в области лесных отношений, переданных органам государственной власти субъектов Российской Федерации, утвержденный приказом Минприроды от 6 августа 2019 г. № 529,  мероприятие по закреплению на местности местоположения границ лесничеств, участковых лесничеств, лесных участков и земель, на которых расположены эксплуатационные леса, защитные леса, резервные леса, особо защитные участки лесов.</t>
  </si>
  <si>
    <t>Ответ Минприроды России от 23.06.2020 г. № 03-16-28/15636. Минприроды России планируется подготовка соответствующих изменений в приказ Минприроды России от 06 августа 2019 г. № 529 «Об утверждении перечня мероприятий по осуществлению отдельных полномочий Российской Федерации в области лесных отношений, переданных органам государственной власти субъектов Российской Федерации».</t>
  </si>
  <si>
    <t>Рассмотреть вопрос о корректировке Типовой формы лесного плана субъекта Российской Федерации</t>
  </si>
  <si>
    <t>Ответ Минприроды России от 23.06.2020 г. № 03-16-28/15636. Минприроды считает целесообразным внести предлагаемые изменения в Типовую форму лесного плана субъекта Российской Федерации после вступления в силу предусмотренных законопроектом «О внесении изменений в Лесной кодекс Российской Федерации в части совершенствования правового регулирования отношений в области лесоустройства» изменений, согласно которым будет концептуально переработана система нормативного регулирования вопросов проведения лесоустройства.</t>
  </si>
  <si>
    <t>Поручить Правительству Российской Федерации принять меры по обеспечению автоматизированного сбора (ввода и обработки) материалов лесоустройства, данных об объемах и финансировании лесоустроительных работ на основании доработки имеющихся информационных ресурсов;</t>
  </si>
  <si>
    <t xml:space="preserve">Президент Российской Федерации  </t>
  </si>
  <si>
    <t>Нет информации.</t>
  </si>
  <si>
    <t>Поручить Правительству Российской Федерации принять меры по переходу к единому перспективному планированию лесоустроительных работ с учетом определения зон интенсивного использования лесов и их критериев, обеспечивающему периодичность (цикличность) лесоустроительных работ;</t>
  </si>
  <si>
    <t>Поручить Правительству Российской Федерации принять меры по нормативному установлению требования о возможности предоставления лесного участка в аренду в целях заготовки древесины при наличии актуальных материалов лесоустройства;</t>
  </si>
  <si>
    <t xml:space="preserve">Поручить Правительству Российской Федерации принять меры по введению обязательства финансирования лесоустроительных работ на арендованных лесных участках за счет средств арендаторов; </t>
  </si>
  <si>
    <t>Поручить Правительству Российской Федерации принять меры по созданию системы лицензирования (аттестации в рамках СРО) исполнителей лесоустроительных работ;</t>
  </si>
  <si>
    <t>Поручить Правительству Российской Федерации принять меры по определению порядка проектирования эксплуатационных лесов, защитных лесов, резервных лесов, особо защитных участков лесов, который позволит оперативно вводить лесоустроительную документацию в действие, а также установлению четких критериев отнесения лесов к различным категориям защитности.</t>
  </si>
  <si>
    <t>«Проверка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Министерстве сельского хозяйства Российской Федерации (082)»</t>
  </si>
  <si>
    <t>1.1.1.80.1 (2020)</t>
  </si>
  <si>
    <t>ЗКМ-10/10-02 от 26.05.2020</t>
  </si>
  <si>
    <t>Провести работы  по снижению процентной ставки, по кредитам, привлеченным АО «ОЗК» для формирования запасов интервенционного фонда в отбранном Минсельхозом России АО "Россельхозбанк".</t>
  </si>
  <si>
    <t>Минельхоз России</t>
  </si>
  <si>
    <t>Позволит повысить эффективность  использования средств бюджетов бюджетной системы Российской Федерации (величина экономии составит существенную сумму). В соответствии с Представлением Счетной палаты Российской Федерации от 01.06.2020 № ПР-10-74/10-02 установлен срок выполнния 1 августа 2020 года.
АО "Россельхозбанк" письмом от 25 июня 2020 года № 1БЛ-16/63 проинформировал Минсельхоз России, что 18 июня 2020 года между АО "Объединенная зерновая компания" и АО "Россельхозбанк" заключены дополнительные соглашения к действующим кредитным договорам, предусматривающие снижение процентной ставки прямо пропорционально снижению ключевой ставки Банка России - до уровня 9,25 процентов годовых.</t>
  </si>
  <si>
    <t>ЭАМ «Анализ выполнения мероприятий, обеспечивающих экологическую безопасность Российской Федерации, в части ликвидации объектов накопленного вреда и формирования комплексной системы обращения с твердыми коммунальными отходами»</t>
  </si>
  <si>
    <t>2.4.9.2 (2020)</t>
  </si>
  <si>
    <t>ОМ-47/10-04                          от 03.06.2020</t>
  </si>
  <si>
    <t>Правительству Российской Федерации поручить Минприроды России совместно с заинтересованными федеральными органами исполнительной власти и ППК «РЭО» проработать вопросы о внесении изменений в паспорт ФП ТКО в части:
корректировки значений показателей, характеризующих объем направленных на обработку и утилизацию ТКО, а также импортозамещение высокотехнологичного оборудования для обработки и утилизации ТКО принимая во внимание итоги инвентаризации созданных (планируемых к созданию) мощностей по обработке и утилизации ТКО, а также используемых в настоящее время технологий по обращению с ТКО в Российской Федерации;
корректировки финансового обеспечения расходов на создание объектов утилизации и обработки ТКО с учетом запланированного ввода этих объектов в эксплуатацию;
дополнения мероприятиями, учитывающими приоритеты государственной политики в сфере обращения с отходами и направленными на: предотвращение и сокращение количества образования отходов; стимулирование и популяризацию использования многооборотных товаров, тары, упаковки и сокращения использования одноразовых трудноперерабатываемых товаров и тары, а также их раздельному сбору; создание и обеспечение загруженности создаваемых мощностей утилизации, в том числе формирование стабильного сырьевого снабжения и востребованности готовой продукции;
внесении изменений в Правила № 1727 в части расширения мер финансовой поддержки инвестиционных проектов в области обращения с ТКО;
создании единой системы учета ТКО в целях исключения направления средств федерального бюджета на создание ГИС УТКО и модернизацию функционирующей в настоящее время ЕГИС «УОИТ» схожих по функциональным возможностям и составу данных;</t>
  </si>
  <si>
    <t>Ответы Минприроды России – вх. письма от 31.07.2020 № А-5505, от 13.11.2020 № А-9615.
Минприроды России сообщило о внесении изменений в паспорт федерального проекта «Комплексная система обращения с твердыми коммунальными отходами» (далее – ФП ТКО) в части корректировки наименований и значений двух показателей, характеризующих объем направленных на обработку и утилизацию твердых коммунальных отходов, а также о расширении перечня результатов федерального проекта.
Кроме того, Минприроды России совместно с ППК «РЭО» разработан проект постановления Правительства Российской Федерации «О внесении изменений в Правила предоставления из федерального бюджета субсидий в виде имущественного взноса Российской Федерации в публично-правовую компанию по формированию комплексной системы обращения с твердыми коммунальными отходами «Российский экологический оператор» с целью расширения мер финансовой поддержки инвестиционных проектов в области обращения с ТКО. Проект в настоящее время проходит согласование с заинтересованными органами исполнительной власти.
Также Минприроды России с целью создания единой государственной информационной системы учета отходов подготовлено обращение в Правительство Российской Федерации с предложением создания указанной системы, объединяющей в своем составе государственную информационную систему учета отходов от использования товаров и государственную информационную систему учета твердых коммунальных отходов.</t>
  </si>
  <si>
    <t>Правительству Российской Федерации поручить Минприроды России совместно с заинтересованными федеральными органами исполнительной власти принять меры по разработке порядка подтверждения исключения негативного воздействия на окружающую среду после реализации мероприятий по ликвидации накопленного вреда (объекта накопленного вреда) окружающей среде, предусматривающего проведение измерений и исследований состояния почвы, воды и воздуха;</t>
  </si>
  <si>
    <t>Ответы Минприроды России – вх. письма от 31.07.2020 № А-5505, от 13.11.2020 № А-9615.
Минприроды России подготовлен и направлен на межведомственное согласование проект постановления Правительства Российской Федерации «О внесении изменений в государственную программу Российской Федерации «Охрана окружающей среды», утвержденную постановлением Правительства Российской Федерации от 15 апреля 2014 года № 326».
Указанный проект постановления предполагает внесение изменений в Правила предоставления и распределения субсидий из федерального бюджета бюджетам субъектов Российской Федерации на софинансирование мероприятий региональных проектов по ликвидации несанкционированных свалок в границах городов и наиболее опасных объектов накопленного экологического вреда окружающей среде, предусматривающие, в том числе привлечение к участию в приемке выполненных работ представителей Росприроднадзора, его территориальных органов и подведомственных специализированных организаций.</t>
  </si>
  <si>
    <t>Правительству Российской Федерации поручить Минприроды России совместно с органами исполнительной власти субъектов Российской Федерации и ППК «РЭО» рассмотреть вопрос о корректировке региональных программ в области обращения с отходами, в том числе с ТКО в части дополнения мероприятиями, учитывающими приоритеты государственной политики в сфере обращения с отходами, направленными на предотвращение и сокращение образования отходов, а также на сокращение нормативов накопления отходов и тарифов на услугу региональных операторов;</t>
  </si>
  <si>
    <t>Ответы Минприроды России – вх. письма от 31.07.2020 № А-5505, от 13.11.2020 № А-9615.
В целях унификации значений нормативов накопления отходов ППК «РЭО» прорабатывает возможность создания федерального справочника нормативов накопления отходов, который позволит предусмотреть дифференциацию нормативов для различных населенных пунктов, исходя из факторов, влияющих на образование отходов, а также установить нормативы отдельно для различных юридических лиц. Формирование справочника будет завершено в начале 2021 года.
Также ППК «РЭО» совместно с ФАС России осуществляется оценка возможности внедрения системы «эталонных» тарифов в области обращения с ТКО, в том числе посредством расширения функционала федеральной схемы обращения с ТКО модулем расчета тарифов для объектов обращения с отходами и расчета тарифов региональных операторов с применением «эталонных» тарифов на транспортирование ТКО.</t>
  </si>
  <si>
    <t>Правительству Российской Федерации поручить Минприроды России осуществить мониторинг за реализацией субъектами Российской Федерации мероприятий по ликвидации несанкционированных свалок в границах городов, не включенных в федеральный проект «Чистая страна».</t>
  </si>
  <si>
    <t>Ответы Минприроды России – вх. письма от 31.07.2020 № А-5505, от 13.11.2020 № А-9615.
Минприроды России отмечает об отсутствии полномочий на осуществление мониторинга реализации субъектами Российской Федерации мероприятий о ликвидации несанкционированных свалок в границах городов, не включенных в ФП «Чистая страна», а реализация указанных мероприятий относится к исключительной компетенции органов исполнительной власти субъектов Российской Федерации.
Вместе с тем указывается, что в случае ликвидации несанкционированных свалок в соответствии с Правилами проведения рекультивации и консервации земель, утвержденными постановлением Правительства Российской Федерации от 10.07.2018 № 800 «О проведении рекультивации и консервации земель», предусматривается направление уведомления об утверждении установленными лицами проекта рекультивации земель, проекта консервации земель (с приложением утвержденного проекта), а также уведомления о завершении работ по рекультивации земель с приложением копии акта о рекультивации земель, консервации земель в Росприроднадзор.</t>
  </si>
  <si>
    <t>ЭАМ «Мониторинг хода реализации мероприятий национального проекта «Экология», в том числе своевременности их финансового обеспечения, достижения целей и задач, контрольных точек, а также качества управления»</t>
  </si>
  <si>
    <t>2.4.9.1 (2020)</t>
  </si>
  <si>
    <t>ОМ-64/10-05 
от 12.08.2020</t>
  </si>
  <si>
    <t>Правительству Российской Федерации при корректировке целей, задач и иных положений национального проекта  «Экология» учесть: 
приоритеты, установленные законодательством Российской Федерации и документами стратегического планирования в сфере экологии;
первоочередность мер для наиболее загрязненных территорий и объектов с высокими рисками для здоровья населения;
необходимость обеспечения обоснованности состава мероприятий и их финансирования, соответствия показателей целям, достоверности базовых значений и адекватности плановых значений показателей, включая значения показателей, устанавливаемых для субъектов Российской Федерации.</t>
  </si>
  <si>
    <t>В соответсвии с ответом Минприроды России от 23 сентября 2020 г. № 06-23-28/24724, Минприроды России осуществляется корректировка паспорта национального проекта «Экология» и федеральных проектов, входящих в его состав.
В системе ГИС "Электронный бюджет" размещены запросы на изменение паспортов нацционального проекта "Экология" и федеральных проектов, входящих в его состав.</t>
  </si>
  <si>
    <t>Правительству Российской Федерации поручить Минэкономразвития России совместно с Минфином России и иными заинтересованными федеральными органами исполнительной власти рассмотреть вопрос о внесении изменений в постановление Правительства Российской Федерации от 31 октября 2018 г. № 1288 «Об организации проектной деятельности в Правительстве Российской Федерации» и иные нормативные правовые акты (при необходимости) в части дополнения положениями об управлении рисками при реализации национального проекта и входящих в его состав федеральных проектов.</t>
  </si>
  <si>
    <t>Минприроды России проинформировало Счетную палату Российской Федерации (письма от 23 сентября 2020 г. № 06-23-28/24724 и от 15 декабря 2020 г. № 02-23-28/34023) о результатах рассмотрения рекомендаций Счетной палаты Российской Федерации.
В постановление  Правительства Российской Федерации от 31 октября 2018 г. № 1288 внесены изменения, касающиеся управления рисками, что соответствует рекомендации о дополнении указанного постановления положениями об управлении рисками при реализации национальных проектов.
Минэкономразвития России совместно с Аналитическим центром при Правительстве Российской Федерации ведется работа по формированию методики анализа рисков реализации национальных проектов. Завершение данной работы планируется после корректировки паспортов национальных проектов. Необходимость дополнительного нормативного закрепления положений об управлении рисками национальных проектов будет определена после разработки указанной методики.</t>
  </si>
  <si>
    <t>Правительству Российской Федерации поручить Минприроды России:
обеспечить надлежащую координацию между участниками реализации национального проекта  «Экология», обратив особое внимание на взаимодействие с субъектами Российской Федерации и хозяйствующими субъектами;
создать ведомственный проектный офис Минприроды России в соответствии с требованиями постановления Правительства Российской Федерации от 31 октября 2018 г. № 1288;
при участии научного и экспертного сообщества провести анализ рисков при реализации национального проекта  «Экология» (в том числе с учетом потенциального влияния иных проектов и программ, фактических данных государственного экологического мониторинга) и определить пути их минимизации для обеспечения достижения целей и целевых показателей в сфере экологии.</t>
  </si>
  <si>
    <t>Минприроды России проинформировало Счетную палату Российской Федерации (письма от 23 сентября 2020 г. № 06-23-28/24724 и от 15 декабря 2020 г. № 02-23-28/34023) о результатах рассмотрения рекомендаций Счетной палаты Российской Федерации.
Перечнем поручений Президента Российской Федерации от 24 октября 2020 г. № Пр-1726ГС по итогам расширенного заседания президиума Государственного Совета Российской Федерации 28 сентября 2020 г. дано указание усилить взаимодействие с субъектами Российской Федерации при формировании и реализации национальных проектов, что созвучно рекомендации об обеспечении надлежащей координации между участниками реализации национального проекта «Экология», обратив особое внимание на взаимодействие с субъектами Российской Федерации и хозяйствующими субъектами.
В части рекомендации о создании ведомственного проектного офиса Минприроды России в соответствии с требованиями постановления Правительства Российской Федерации от 31 октября 2018 г. № 1288 (далее – постановление № 1288) указывается, что письмом Аппарата Правительства Российской Федерации от 14 декабря 2020 г. № П6-78843 согласована кандидатура руководителя ведомственного проектного офиса, являющегося федеральным государственным служащим (вместо заместителя руководителя подведомственного учреждения).
В соответствии с приказом Минприроды России от 28.12.2020 № 1110 ведомственный проектный офис создан в Минприроды России (функции возложены на Департамент финансово-экономического обеспечения Минприроды России вместо подведомственного Минприроды России учреждения), то есть  в соответствии с требованиями постановления  № 1288.
В части рекомендации о проведении анализа рисков при реализации национального проекта «Экология» при участии научного и экспертного сообщества и определения путей их минимизации сообщено, что такой анализ осуществляется на постоянной основе с отражением актуальной информации в ежемесячных отчетах о ходе реализации федеральных проектов и вынесением соответствующих материалов на заседания проектного комитета по национальному проекту «Экология».
Также участие в мониторинге, а также анализе рисков реализации национального проекта принимает общественно-экспертный совет, в состав которого входят представители научного и экспертного сообщества.</t>
  </si>
  <si>
    <t>ЭАМ «Анализ создания и эксплуатации федеральных государственных информационных систем в области экологической безопасности и охраны окружающей среды в 2015 – 2020 годах»</t>
  </si>
  <si>
    <t>3.9.0.2 (2020)</t>
  </si>
  <si>
    <t>ОМ-87/10-04 
от 30.11.2020</t>
  </si>
  <si>
    <t>Правительству Российской Федерации:
1) поручить Минприроды России обеспечить:
государственную регистрацию объектов интеллектуальной собственности ПТК «Госконтроль» и ФГИС «Наша природа»; 
отражение ФГБУ «ФЦАО» и ФГБУ «ВНИИГМИ-МЦД» на балансовом учете всех расходов на создание и развитие государственных информационных систем ПТК «Госконтроль» и ЕСИМО;
возможность предоставления поставщиками информации в ЕГИС УОИТ посредством информационно-телекоммуникационных сетей;
разработку комплекса мер, направленных на увеличение плотности и модернизации наблюдательной сети Росгидромета;
рассмотрение вопроса по модернизации и переводу ЕСИМО на современные цифровые технологии;
рассмотрение вопроса о возможности исключения дублирования подсистем ЕГИС УОИТ, ГИС УТКО и электронной модели федеральной схемы обращения с отходами;</t>
  </si>
  <si>
    <t xml:space="preserve">Ответы Минприроды России – вх. письма от 01.02.2021 № 486, от 04.02.2021 № 542.
Начата процедура государственной регистрации прав на результаты интеллектуальной деятельности, связанные с созданием ФГИС «Наша природа». Вопрос государственной регистрации прав на ФГИС ПТК «Госконтроль» находится в стадии проработки. 
С целью отражения на балансовом учете всех расходов на создание и развитие государственных информационных систем ФГИС ПТК «Госконтроль» и ЕСИМО в настоящее время проводится инвентаризация расходов. 
В целях модернизации и перевода ЕСИМО на современные цифровые технологии Росгидрометом предусмотрены закупка и ввод в действие оборудования и программного обеспечения для восстановления аппаратно-программного комплекса, а также перевод данной системы в государственную единую облачную платформу. </t>
  </si>
  <si>
    <t>Правительству Российской Федерации:
2) поручить Минприроды России совместно с Минцифры России рассмотреть вопрос о возможности вывода из эксплуатации ФГИС «Наша природа» с учетом разрабатываемых программно-технических средств при реализации функций приема и обработке обращений граждан в электронной форме на базе единого портала государственных и муниципальных услуг;</t>
  </si>
  <si>
    <t>Ответы Минприроды России – вх. письма от 01.02.2021 № 486, от 04.02.2021 № 542.
На исполнении у Минприроды России находится поручение Заместителя Председателя Правительства Российской Федерации В.В.Абрамченко от 21.01.2021 № ВА-П11-483 об обеспечении ввода в промышленную эксплуатацию ФГИС «Наша природа» и ее интеграции с ФГИС «Единый портал государственных и муниципальных услуг».</t>
  </si>
  <si>
    <t>Правительству Российской Федерации:
3) Минцифры России совместно с заинтересованными федеральными органами исполнительной власти проработать вопрос по установлению порядка определения начальной (максимальной) цены контракта при осуществлении закупок в сфере информационно-коммуникационных технологий.</t>
  </si>
  <si>
    <t xml:space="preserve">Минприроды России совместно с ППК «РЭО» прорабатывается вопрос наделения указанной компании функциями заказчика, оператора и (или) разработчика информационных систем в сферах обращения с твердыми коммунальными отходами, расширенной ответственности производителей и импортеров товаров и упаковки.
Кроме этого, Минцифры России проинформировало Счетную палату (письмо от 03.02.2021 № ОК-П13-2947) о возможности включения Минприроды России в состав участников эксперимента с предоставлением доступа к Платформе обратной связи, которая предусматривает обработку сообщений из открытых источников, отобранных при выявлении проблем, опубликованных гражданами в виде общедоступной информации в социальных сетях. </t>
  </si>
  <si>
    <t xml:space="preserve">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Федеральной службе по гидрометеорологии и мониторингу окружающей среды </t>
  </si>
  <si>
    <t>1.1.1.88</t>
  </si>
  <si>
    <t>ЗКМ-27/10-04                     от 30.06.2020</t>
  </si>
  <si>
    <t>Провести проверку по вопросу соблюдения Росгидрометом антимонопольного законодательства Российской Федерации, по результатам которой рассмотреть вопрос о привлечении должностных лиц к административной ответственности.</t>
  </si>
  <si>
    <t>Федеральная антимонопольная служба (ФАС России)</t>
  </si>
  <si>
    <t>Ответы ФАС России - вх. письма от 31.07.2020 № А-5518, от 29.09.2020 № А-7660.
ФАС России сообщило об отказе в возбуждении дела о нарушении антимонопольного законодательства в связи с отсутствием признаков нарушения.
Росгидромет письмом от 10.12.2020 № 140-09603/20и проинформировал, что в связи с тем, что правовое сопровождение будет обеспечиваться структурным подразделением Росгидромета государственный контракт от 5 октября 2020 г. № 169-ГУ/2041 на оказание юридических услуг адвокатом Бутенко Е.С. расторгнут (дополнительное соглашение от 04.12.2020 № 1 к государственному контракту от 5 октября 2020 г. № 169-ГУ/2041).</t>
  </si>
  <si>
    <t>ЭАМ «Анализ результативности принятых мер по экологической реабилитации водных объектов в 2012–2019 годах и истекшем периоде 2020 года, а также оценка достижения показателей, предусмотренных документами стратегического планирования, касающихся экологического состояния водных объектов»</t>
  </si>
  <si>
    <t>2.5.0.6. (2020)</t>
  </si>
  <si>
    <t>ОМ-93/10-03 
от 17.12.2020</t>
  </si>
  <si>
    <t>Правительству Российской Федерации поручить заинтересованным федеральным органам исполнительной власти проработать вопросы:
о возможности разработки стратегического документа федерального уровня, например, Водной стратегии Российской Федерации до 2035 года, предусматривающего дальнейшее развитие водохозяйственного комплекса и ориентированного в том числе на создание условий развития человеческого потенциала России на основе улучшения качества окружающей среды и повышения экологической безопасности посредством сохранения и восстановления водных объектов, осуществляемых во взаимосвязи с осуществлением мер по снижению антропогенной нагрузки на них (в том числе путем строительства и модернизации очистных сооружений, снижения диффузного стока и др.)</t>
  </si>
  <si>
    <t>не выполнена, срок не наступил</t>
  </si>
  <si>
    <t>Заместителем Председателя Правительства Российской Федерации В.Абрамченко поручено Минприроды России, Минэкономразвития России, Минфину России, Минстрою России, МИД России, Росворресурсам и Росреестру проработать предложения Счетной палаты Российской Федерации по результатам ЭАМ (поручение от 29.12.2020 № ВА-П11-17613).</t>
  </si>
  <si>
    <t>Правительству Российской Федерации поручить заинтересованным федеральным органам исполнительной власти проработать вопросы:
о возможности пересмотра перечня мероприятий федеральных проектов «Чистая вода» и «СУВО» в части включения мероприятий по строительству, реконструкции и модернизации систем очистных сооружений</t>
  </si>
  <si>
    <t>Правительству Российской Федерации поручить заинтересованным федеральным органам исполнительной власти проработать вопросы:
о внесении изменений в нормативные правовые акты, позволяющие населенным пунктам численностью свыше 500 тыс. человек претендовать на получение финансовой под держки для реализации проектов по модернизации систем коммунальной инфраструктуры</t>
  </si>
  <si>
    <t>Правительству Российской Федерации поручить заинтересованным федеральным органам исполнительной власти проработать вопросы:
об унификации формата и автоматизации обмена данными о границах водоохранных зон, размещаемыми в различных информационных системах, в целях охраны водных объектов и развития прилегающих территорий</t>
  </si>
  <si>
    <t xml:space="preserve">Минприроды России совместно с Росреестром,  Минэкономразвития России, Росводресурсами и другими заинтересованными федеральными органами исполнительной власти, в целях урегулирования вопросов об унификации формата и автоматизации обмена данными о границах водоохранных зон, размещаемыми в различных информационных системах и охраны водных объектов и развития прилегающих территорий, в соответствии с постановлением Правительства Российской Федерации от 31.12.2020 № 2429 «О проведении в 2021 году эксперимента по созданию Единого информационного ресурса о земле и недвижимости» (далее – ЕИР) участвуют в эксперименте по его созданию.
Основной целью создания ЕИР является сбор, интеграция и сопоставление сведений о земле и недвижимости, содержащихся в различных государственных информационных ресурсах, в том числе ЕГРН, Государственного водного реестра, ФГИС ТП, выработка методологических и технологических основ объединения таких сведений ЕИР, устранения противоречий в них, обеспечения 
их достоверности в ЕИР.
</t>
  </si>
  <si>
    <t>Правительству Российской Федерации поручить заинтересованным федеральным органам исполнительной власти проработать вопросы:
о заключении межправительственных соглашений, предусматривающих международное сотрудничество, по вопросам мониторинга качества трансграничных вод и снижения уровня их загрязнения, возмещения ущерба в случае возникновения фактов загрязнения водных объектов</t>
  </si>
  <si>
    <t>В настоящее время прорабатывается вопрос заключения соответствующих соглашений между Правительством Российской Федерации и Правительством Республики Польша о сотрудничестве в области водного хозяйства на трансграничных водах, между Россией, Белоруссией и Латвией о сотрудничестве по совместному использованию и охране трансграничных водных объектов бассейнов рек Западная Двина (Даугава) и Неман.</t>
  </si>
  <si>
    <t>Правительству Российской Федерации поручить заинтересованным федеральным органам исполнительной власти проработать вопросы:
о формировании перечня национальных показателей достижения ЦУР 6, не включенных в ФПСР (6.3.2, 6.4,1,6.5.1,6.6,1, б.а.1,6.Ь,1).</t>
  </si>
  <si>
    <t xml:space="preserve">Работа в части формирования перечня национальных показателей достижения ЦУР 6, в том числе включения ЦУР 6.3.2, 6.4.1 , 6.5 , 6.5.1,  6.6.1,  6.a.1, 6.b.1  в ФПСР ведется Росстатом во взаимодействии с заинтересованными федеральными органами исполнительной власти, органами исполнительной власти субъектов Российской Федерации, органами местного самоуправления и представителей научного сообщества. </t>
  </si>
  <si>
    <t>Минприроды России  проработать вопрос об установлении в нормативных правовых актах понятия «восстановление и экологическая реабилитация водных объектов», конкретных критериев отбора объектов, требующих восстановления в первоочередном порядке.</t>
  </si>
  <si>
    <t>Минприроды России  рассмотреть вопрос о совершенствовании механизмов планирования и проведения мероприятий по ЭРВО, обеспечивающих максимальный экологический и экономический эффект и учитывающих следующие аспекты:
приоритизация выполнения работ в отношении объектов, являющихся источниками питьевого водоснабжения;
первоочередность выбора объектов, испытывающих до начала выполнения мероприятия наибольшее антропогенное воздействие (степень загрязненности, класс качества воды, количество ВЗ и ЭВЗ);
соблюдение комплексного подхода, предусматривающего выполнение на первоначальном этапе ЭРВО мероприятий по ликвидации либо минимизации источников негативного воздействия на водные объекты;
принимать во внимание сведения о периоде наибольшего сохранения положительного влияния планируемого мероприятия на качество соответствующего водного объекта;
установление для субъектов Российской Федерации и подведомственных учреждений показателя результативности предоставления субсидии, учитывающего изменение класса качества воды в водном объекте по результатам проведения ЭРВО.</t>
  </si>
  <si>
    <t>Минприроды России рассмотреть вопрос о наделении соответствующего органа власти полномочиями по контролю за выполнением заявляемых субъектом Российской Федерации мероприятий по ликвидации (минимизации) источников негативного воздействия на водные объекты в рамках выполнения мероприятий по экологической реабилитации водных объектов а также об определении порядка его осуществления.</t>
  </si>
  <si>
    <t>Минприроды России предлагается уточнить порядок расчета целевого прогнозного показателя «Доля очистных сооружений, оборудованных средствами учета и контроля качества сбрасываемых сточных вод» в целях недопущения ошибок при его расчете.</t>
  </si>
  <si>
    <t>Минприроды России рассмотреть вопрос о целесообразности завершения  мероприятия по экологической реабилитации озера Неро в Ярославской области и оценке причин, приведших к неэффективному использованию бюджетных средств и принятию мер по недопущению аналогичных фактов при проведении мероприятий по экологической реабилитации водных объектов.</t>
  </si>
  <si>
    <t>Минприроды России проработать вопросы нормативного правового определения понятия «диффузный сток», принятия мер по учету его источников, а также предусмотреть путем внесения изменений в федеральные проекты, иные документы стратегического планирования мероприятия по снижению негативного воздействия на водные объекты рассредоточенного (диффузного) стока, в том числе обеспечив их взаимоувязку с мероприятиями по экологической реабилитации водных объектов.</t>
  </si>
  <si>
    <t>Минприроды России принять меры по повышению уровня информационного сопровождения официального сайта Рамсарской конвенции, в том числе по обновлению списка находящихся на территории России водноболотных угодий, имеющих международное значение, а также рассмотреть вопрос обеспечения реализации мероприятий по реабилитации водно-болотных угодий в рамках государственных программ.</t>
  </si>
  <si>
    <t>Минприроды России проработать вопрос по установлению порядка определения лимита на сбросы загрязняющих веществ; порядка разработки и согласования плана снижения сбросов, а также предусмотреть механизмы мотивации водопользователей по снижению сбросов, например, посредством доначисления платы за негативное воздействие на окружающую среду в случае невыполнения мероприятий, предусмотренных планом по снижению сбросов.</t>
  </si>
  <si>
    <t>Минприроды России проработать вопрос по обеспечению автоматизированного сбора (ввода и обработки) полных, достоверных и своевременных данных государственного мониторинга водных объектов на основании доработки имеющихся информационных ресурсов участников ГМВО (Росводресурсы, Росгидромет, Роснедра, Росприроднадзор, уполномоченные органы исполнительной власти субъектов Российской Федерации) с возможностью их последующей интеграции в рамках единой «цифровой платформы» речных бассейнов, включая систему экологического онлайн-мониторинга, которая позволит выявлять и идентифицировать негативное воздействие каждого водопользователя, оперативно предоставлять достоверные данные о масштабах загрязнений промышленно активных регионов.</t>
  </si>
  <si>
    <t>Минприроды России проработать вопрос о внесении изменений в Порядок в части установления требования о реализации извлеченного донного грунта при проведении дноуглубительных и других работ, связанных с изменением дна и берегов водных объектов, на возмездной основе.</t>
  </si>
  <si>
    <t>«Проверка эффективности планирования и расходования бюджетных средств, предусмотренных на техническое оснащение субъектов Российской Федерации лесопожарной техникой и оборудованием, и использования приобретенного имущества в 2019 году и истекшем периоде 2020 года» (с контрольно-счетными органами субъектов Российской Федерации)</t>
  </si>
  <si>
    <t>3.9.0.7 (2020)</t>
  </si>
  <si>
    <t>ОМ-96/10-03 от 23.12.2027</t>
  </si>
  <si>
    <t>Предлагается проработать вопрос о разработке методики расчета ущерба, нанесенного лесными пожарами, а также рассмотреть вопрос об отражении в форме 7-ОИП показателя ущерба от лесных пожаров в разрезе лесопожарного зонирования и с выделением отдельно информации по указанному показателю в зонах контроля.</t>
  </si>
  <si>
    <t>В соответствии с пунктом 6 Плана мероприятий («дорожной карты») по совершенствованию системы охраны лесов от пожаров, утвержденного 29 декабря 2020 г. № 12802п-П11 Заместителем Председателя Правительства Российской Федерации В.В. Абрамченко, Минприроды России осуществляется подготовка проекта приказа Минприроды России «Об утверждении методики расчета ущерба от лесных пожаров». Планируемый срок издания указанного приказа - конец III квартала 2021 года.  В целях актуализации сведений, подлежащих внесению в форму отчетности об исполнении переданных полномочий, Минприроды России осуществляется разработка проекта приказа «Об утверждении форм, содержания и порядка представления отчетности об осуществлении органами государственной власти субъектов Российской Федерации переданных полномочий Российской Федерации в области лесных отношений», которым, в том числе, планируется отображение показателя ущерба от лесных пожаров с учетом лесопожарного зонирования. Планируемый срок издания приказа - конец II квартала 2021 года. (вх. А-749 от 26.01.2021)</t>
  </si>
  <si>
    <t>Предлагается рассмотреть вопрос об установлении возможности использовать закупаемые в целях осуществления охраны лесов от пожаров основные средства также для осуществления иных лесохозяйственных мероприятий.</t>
  </si>
  <si>
    <t>Привлечение техники лесопожарных формирований к проведению иных лесохозяйственных работ в осенне-зимний период не создаст рисков несвоевременного тушения лесных пожаров, вместе с тем, приведет к преждевременному износу и поломкам привлекаемой техники. Текущий, восстановительный ремонт и техническое обслуживание автотракторной техники лесопожарных формирований, привлекавшейся к проведению иных лесохозяйственных работ, за счет средств субвенций из федерального бюджета, по мнению Минприроды России, может привести к нецелевому расходованию средств субвенций из федерального бюджета, предоставляемых бюджетам субъектов Российской Федерации на осуществление переданных полномочий в области лесных отношений.Таким образом, подготовка к пожаропасному сезону техники лесопожарных формирований, привлекавшейся в осенне-зимний период к проведению иных лесохозяйственных работ, может осуществляться только за счет средств из иных источников. При этом дополнительного нормативного регулирования указанного вопроса, по мнению Минприроды России, не требуется. (вх. № А-749 от 26.01.2021)</t>
  </si>
  <si>
    <t>Предлагается рассмотреть вопрос о корректировке приложения № 13 к госпрограмме Российской Федерации в части отражения объемов ресурсного обеспечения за счет средств федерального бюджета в целях оснащения специализированных учреждений субъектов Российской Федерации лесопожарной техникой (оборудованием).</t>
  </si>
  <si>
    <t>Минприроды России совместно с Рослесхозом подготовлен проект постановления Правительства Российской Федерации «О внесении изменений в постановление Правительства Российской Федерации от 15 апреля 2014 г. № 318 «Об утверждении государственной программы Российской Федерации «Развитие лесного хозяйства» (далее - проект Госпрограммы), предусматривающий приведение основных параметров Госпрограммы в соответствие с Федеральным законом от 8 декабря 2020 г. № 385-ФЗ «О федеральном бюджете на 2021 год и на плановый период 2022 и 2023 годов». Проект Госпрограммы подготовлен в соответствии с постановлением Правительства Российской Федерации от 2 августа 2010 г. № 588 «Об утверждении порядка разработки, реализации и оценки эффективности государственных программ Российской Федерации» и приказом Министерства экономического развития Российской Федерации от 16 сентября 2016 г. № 582 «Об утверждении методических указаний по разработке и реализации государственных программ Российской Федерации», при этом уточнен ряд показателей (индикаторов) проекта Госпрограммы, а также мероприятия детального плана-графика реализации Госпрограммы. Проект постановления внесен в Правительство Российской Федерации письмом от 21 января 2021 г. № 01-16-07/1223 (вх.А-749 от 26.01.2021)</t>
  </si>
  <si>
    <t xml:space="preserve">Предлагается утвердить нормативный правовой акт Минприроды России, устанавливающий содержание и формы отчетов о расходах бюджета субъекта Российской Федерации, источником финансового обеспечения которого является субвенция. </t>
  </si>
  <si>
    <t>В настоящее время Минприроды России совместно с Рослесхозом разрабатывается проект приказа Минприроды России «Об утверждении форм, содержания и порядка представления отчетности об осуществлении органами государственной власти субъектов Российской Федерации переданных полномочий Российской Федерации в области лесных отношений», в состав которого включена форма отчета о расходах бюджетов субъектов Российской Федерации на реализацию переданных органам государственной власти субъектов Российской Федерации полномочий Российской Федерации в области лесных отношений (форма 15-ОИП взамен существующей формы 1-субвенции, утвержденной приказом Рослесхоза от 16.04.2012 № 141) с учетом увязки значений объемных и финансовых показателей между соответствующими значениями всех форм отчетности ОИП. Планируемый срок издания приказа - до конца II квартала 2021 года. (вх. № А-749 от 26.01.2021)</t>
  </si>
  <si>
    <t xml:space="preserve">Предлагается проработать вопрос о корректировке значений целевых показателей государственной программы Российской Федерации «Развитие лесного хозяйства», утвержденной постановлением Правительства Российской Федерации от 15 апреля 2014 г. № 318 </t>
  </si>
  <si>
    <t>Правительству Российской Федерации поручить Минприроды России совместно с заинтересованными федеральными органами исполнительной власти проработать вопросы:
о включении в перечень мероприятий, входящих в состав обеспечения средствами предупреждения и тушения лесных пожаров, предусмотренный статьей 531 Лесного кодекса, приобретения лесопожарной техники и оборудования;</t>
  </si>
  <si>
    <t>Перечнем мероприятий по осуществлению отдельных полномочий Российской Федерации в области лесных отношений, переданных органам государственной власти субъектов Российской Федерации, утвержденным приказом Минприроды России от 06.08.2019 № 529 (зарегистрирован в Минюсте России 19.02.2020, регистрационный № 57558), закреплены мероприятия, которые проводятся на землях лесного фонда, в том числе по созданию резерва пожарной техники и оборудования. В связи с этим, по мнению Минприроды России, внесение изменений в статью 53.1 Лесного кодекса Российской Федерации нецелесообразно. Срок продлен до 17.01.2022 (служебная записка от 1.03.2021 № 09-160/10-03вн)</t>
  </si>
  <si>
    <t>Правительству Российской Федерации поручить Минприроды России совместно с заинтересованными федеральными органами исполнительной власти проработать вопросы:об определении порядка расчета, распределения и предоставления субвенций на техническое обеспечение оснащения субъектов Российской Федерации в целях охраны лесов от пожаров;</t>
  </si>
  <si>
    <t>Минприроды России совместно с Рослесхозом подготовлен проект постановления Правительства Российской Федерации «Об утверждении Методики распределения между субъектами Российской Федерации субвенций из федерального бюджета для осуществления отдельных полномочий Российской Федерации в области лесных отношений, реализация которых передана органам государственной власти субъектов Российской Федерации», который позволит повысить эффективность и прозрачность распределения между субъектами Российской Федерации субвенций из федерального бюджета для осуществления полномочий Российской Федерации в области лесных отношений. В настоящее время проект постановления проходит согласование с заинтересованными федеральными органами исполнительной власти. Срок продлен до 17.01.2022 (служебная записка от 1.03.2021 № 09-160/10-03вн)</t>
  </si>
  <si>
    <t>Правительству Российской Федерации поручить Минприроды России совместно с заинтересованными федеральными органами исполнительной власти проработать вопросы:о дополнении Правил расходования и учета средств, предоставляемых в виде субвенций из федерального бюджета бюджетам субъектов Российской Федерации на осуществление отдельных полномочий Российской Федерации в области лесных отношений, утвержденных постановлением Правительства Российской Федерации от 29 декабря 2006 г. № 837, такими направлениями расходов, как проведение капитального ремонта, технического осмотра, страхование и обеспечение хранения лесопожарной техники и оборудования;</t>
  </si>
  <si>
    <t>Минприроды России сообщило, что указанный вопрос в настоящее время прорабатывается совместно с Рослесхозом, так как внесение указанных изменений может повлечь за собой риски возникновения дополнительной потребности в средствах федерального бюджета.Срок продлен до 17.01.2022 (служебная записка от 1.03.2021 № 09-160/10-03вн)</t>
  </si>
  <si>
    <t>Правительству Российской Федерации поручить Минприроды России совместно с заинтересованными федеральными органами исполнительной власти проработать вопросы:о пересмотре Нормативов обеспеченности № 1605-р с учетом особенностей природно-климатических и ландшафтных условий субъектов Российской Федерации, фактических данных об имеющихся (используемых) технике, оборудовании, снаряжении и инвентаре и о потребности в них в субъектах Российской Федерации, данных лесных планов субъектов Российской Федерации, а также об утверждении соответствующих методических указаний по организации лесопожарных формирований с учетом лесопожарного зонирования лесов;
о внесении изменений в Правила № 377 в части установления порядка внесения изменений в планы тушения лесных пожаров, а также приведения форм плана тушения и сводного плана тушения в соответствие с Нормативами обеспеченности № 1605-р;</t>
  </si>
  <si>
    <t>В Рослесхоз согласно информации, представленной Минприроды России, неоднократно поступали обращения от регионов в части актуализации Нормативов обеспеченности № 1605-р на предмет количества лесопожарной техники, оборудования и их наименований в той или иной лесопожарной станции. Вместе с тем Минприроды России полагает, что оценить, как указанные изменения повлияют на ситуацию с обеспечением средствами предупреждения и тушения лесных пожаров на территории Российской Федерации в целом, а также на эффективность мер, которые должны принимать лесопожарные формирования, без дополнительных исследований не представляется возможным, внесение изменений в Нормативы обеспеченности № 1605-р без научно-обоснованных предложений и выполнения соответствующих исследований преждевременно. Минприроды России уведомило Счетную палату о том, что в настоящее время совместно с Рослесхозом ведется работа по формированию предложений по внесению изменений в Правила разработки и утверждения плана тушения лесных пожаров и Правила разработки сводного плана тушения лесных пожаров на территории субъекта Российской Федерации, утвержденные постановлением Правительства Российской Федерации от 18 мая 2011 г. № 378. Срок продлен до 17.01.2022 (служебная записка от 1.03.2021 № 09-160/10-03вн)</t>
  </si>
  <si>
    <t>Правительству Российской Федерации поручить Минприроды России совместно с заинтересованными федеральными органами исполнительной власти проработать вопросы:о разработке критериев, определяющих труднодоступность и удаленность территорий, для установления зон контроля лесных пожаров, а также методики определения прогнозируемых затрат на тушение лесного пожара и методики определения прогнозируемого вреда, который может быть причинен лесными пожарами в зоне контроля лесных пожаров.</t>
  </si>
  <si>
    <t>В соответствии с пунктом 6 Плана мероприятий («дорожной карты») по совершенствованию системы охраны лесов от пожаров, утвержденного 29.12.2020 № 12802п-П11 Заместителем Председателя Правительства Российской Федерации В.В. Абрамченко, Минприроды России осуществляется подготовка проекта приказа Минприроды России «Об утверждении методики расчета ущерба от лесных пожаров». Планируемый срок издания указанного нормативного правового акта - до конца III квартала 2021 года. Срок продлен до 17.01.2022 (служебная записка от 1.03.2021 № 09-160/10-03вн)</t>
  </si>
  <si>
    <t xml:space="preserve">Предлагается проработать вопрос о корректировке государственной программы Ленинградской области «Охрана окружающей среды Ленинградской области» в части приведения ее целевых показателей  в соответствие с показателями государственной программы Российской Федерации «Развитие лесного хозяйства», утвержденной постановлением Правительства Российской Федерации от 15 апреля 2014 г. № 318 </t>
  </si>
  <si>
    <t>Правительство Ленинградской области</t>
  </si>
  <si>
    <t>В настоящее время Комитетом по природным ресурсам Ленинградской области подготавливаются необходимые документы для внесения изменений в программу Ленинградской области
«Охрана окружающей среды Ленинградской области" подпрограмму «Развитие лесного хозяйства» в части внесения соответствующих показателей в программу.
О результатах проделанной работы по внесению изменений в программу Ленинградской области «Охрана окружшощей среды Ленинградской области» подпрограмму «Развитие лесного хозяйства» 
будете проинформированы дополнительно. (вх. № А-1350 от 11.02.2021)</t>
  </si>
  <si>
    <t xml:space="preserve">Предлагается проработать вопрос о корректировке государственной программы Республики Саха (Якутия) «Обеспечение экологической безопасности, рационального природопользования и развитие лесного хозяйства Республики Саха (Якутия) на 2020 - 2024 годы» в части приведения ее целевых показателей в соответствие с показателями государственной программы Российской Федерации «Развитие лесного хозяйства», утвержденной постановлением Правительства Российской Федерации от 15 апреля 2014 г. № 318 </t>
  </si>
  <si>
    <t>Правительство Республики Саха (Якутия)</t>
  </si>
  <si>
    <t>По итогам 2020 года плановые значения показателя «Доля площади погибших и поврежденных лесных насаждений с учетом проведенных мероприятий по защите лесов в общей площади земель лесного фонда, занятых лесными насаждениями», приведены в соответствие установленным плановым значениям показателей (индикаторов) Госпрограммы Российской Федерации (Указ Главы РС(Я) от 12.01.2021 №1645). (вх. № А-582 от 21.01.2021)</t>
  </si>
  <si>
    <t>Предлагается  провести проверку по вопросу соблюдения Комитетом по природным ресурсам Ленинградской области антимонопольного законодательства Российской Федерации, по результатам которой рассмотреть вопрос о привлечении должностных лиц к административной ответственности</t>
  </si>
  <si>
    <t>ФАС России поручило Ленинградскому УФАС России рассмотреть изложенные в письме факты на предмет наличия признаков нарушения антимонопольного законодательства и, в случае их выявления, принять соответствующие меры антимонопольного реагирования. (вх. № 97 от 15.01.2021)</t>
  </si>
  <si>
    <t>Совместное контрольное мероприятие «Аудит результативности комплекса мероприятий по оздоровлению реки Волги, реализованных в 2017 – 2019 годах и истекшем периоде 2020 года, и их влияния на решение задач Указа Президента Российской Федерации 
от 7 мая 2018 г. № 204» (с контрольно-счетными органами субъектов Российской Федерации)</t>
  </si>
  <si>
    <t>2.5.0.2 (2020)</t>
  </si>
  <si>
    <t>ОМ-88/10-01 от 02.12.2020</t>
  </si>
  <si>
    <t>Минприроды России совместно с Минстроем России, Минсельхозом России, Росводресурсами, а также с иными заинтересованными федеральными органами исполнительной власти проработать вопрос о разработке механизма повышения заинтересованности инвесторов и привлечении внебюджетных средств, в том числе с использованием инструментов «зеленого» финансирования</t>
  </si>
  <si>
    <t>Заместитель Председателя Правительства Российской Федерации</t>
  </si>
  <si>
    <t xml:space="preserve">По информации Минприроды России (вх. № 368 от 27.01.2021) вопрос о привлечении внебюджетных средств планируется решать путем внесения изменений в постановления Правительства Российской Федерации от 30.12.2017 № 1710 и от 26.12.2015 № 1451. Указанные вопросы могут быть рассмотрены на заседании межведомственной рабочей группы по вопросам развития инвестиционной деятельности и привлечения внебюджетных средств в проекты устойчивого развития, созданной приказом Минэкономразвития России от 18.12.2020 № 838.    </t>
  </si>
  <si>
    <t>Минприроды России совместно с Минстроем России, Минсельхозом России, Росводресурсами, а также с иными заинтересованными федеральными органами исполнительной власти проработать вопрос об установлении перечня работ, относящихся к экологической реабилитации и расчистке природных водных объектов, а также порядка их проведения</t>
  </si>
  <si>
    <t xml:space="preserve">По информации Минприроды России (вх. № 368 от 27.01.2021) согласно Методике расчета показателя «Площадь восстановленных водных объектов Нижней Волги» ФП «Оздоровление Волги», утвержденной приказом Росводресурсов от 24.06.2019 № 151,  расчистка и дноуглубление водных объектов представляет собой комплекс дноуглубительных работ и (или) работ по выемке грунта в целях расчистки водных объектов Нижней Волги от заиливания, наносов песка и грунта с помощью скрепера (землеройно-транспортной машины), земснаряда, экскаватора, бульдозера, плавкрана и иных средств механизации.  </t>
  </si>
  <si>
    <t>Минприроды России совместно с Минстроем России, Минсельхозом России, Росводресурсами, а также с иными заинтересованными федеральными органами исполнительной власти проработать вопрос о внедрении мониторинга эффективности выполненных работ на протяжении нескольких лет после их завершения на основании показателей, характеризующих изменение экологического состояния реки Волги (например, по показателям проточности, изменения видового состава рыб, гидрохимическим показателям грунта и воды)</t>
  </si>
  <si>
    <t>По информации Минприроды России (вх. № 368 от 27.01.2021) мониторинг эффективности выполненных работ на протяжении нескольких лет после их завершения возможно осуществлять на основании анализа данных, полученных в рамках Государственного мониторинга водных объектов и статистической отчетности по водопотреблению и водоотведению (форма 2-ТП (водхоз).</t>
  </si>
  <si>
    <t>Минприроды России совместно с Минстроем России, Минсельхозом России, Росводресурсами, а также с иными заинтересованными федеральными органами исполнительной власти проработать вопрос об определении единых подходов к расчету целевых показателей «Прирост мощности очистных сооружений, обеспечивающих сокращение отведения в реку Волгу загрязненных сточных вод» и «Снижение объема отводимых в реку Волгу загрязненных сточных вод»</t>
  </si>
  <si>
    <t xml:space="preserve">По информации Минприроды России (вх. № 368 от 27.01.2021) приказом Минстроя России от 24.11.2020 № 719/пр внесены изменения в официальную статистическую методологию расчета показателя "Прирост мощности очистных сооружений, обеспечивающих сокращение отведения в реку Волгу загрязненных сточных вод ФП "Оздоровление Волги". Приказ Минприроды России о внесении изменений в официальную статистическую методологию расчета показателя "Снижение объема отводимых в реку Волгу загрязненных сточных вод" в части ее приведения в соответствии с приказом Минстроя России от 24.11.2020 № 719/пр находится на согласовании.  </t>
  </si>
  <si>
    <t>Минприроды России совместно с Минстроем России, Минсельхозом России, Росводресурсами, а также с иными заинтересованными федеральными органами исполнительной власти проработать вопрос о разработке единой СКИОВО бассейна реки Волги</t>
  </si>
  <si>
    <t>Минприроды России (вх. № 368 от 27.01.2021) полагает разработку СКИОВО реки Волги нецелесообразной, поскольку границы бассейновых округов определены по границам гидрографических единиц, включенных в бассейновый округ, и  утверждены Минприроды России.</t>
  </si>
  <si>
    <t>Минприроды России с участием экспертного сообщества провести анализ рисков реализации федерального проекта и разработать меры по их минимизации в целях выполнения задачи по экологическому оздоровлению водных объектов, включая реку Волгу</t>
  </si>
  <si>
    <t>Минприроды России (вх. № 368 от 27.01.2021) сообщило, что вопросы анализа рисков реализации ФП «Оздоровление Волги" будут дополнительно проработаны с экспертами Института водных проблем Российской академии наук.</t>
  </si>
  <si>
    <t>Минприроды России с участием экспертного сообщества рассмотреть целесообразность введения в федеральный проект мероприятий по снижению поступления в водные объекты загрязняющих веществ с антропогенно-измененных водосборных территорий</t>
  </si>
  <si>
    <t>По информации Минприроды России (вх. № 368 от 27.01.2021) для определения возможности применения Концепции по снижению поступления загрязняющих веществ с естественных ландшафтов селитебных территорий, земель сельскохозяйственного   значения, промышленных площадок предприятий, предприятий животноводческого комплекса, полигонов захоронений и свалок, объектов транспортной  инфраструктуры в рамках ФП "Оздоровление Волги" она направлена  в заинтересованные ведомства для проработки.</t>
  </si>
  <si>
    <t>Минприроды России с участием органов исполнительной власти субъектов Российской Федерации провести приоритизацию перечня объектов в рамках отдельных мероприятий федерального проекта с учетом эффективности их вклада в достижение цели проекта и принять меры по их первоочередной реализации</t>
  </si>
  <si>
    <t xml:space="preserve">По информации Минприроды России (вх. № 368 от 27.01.2021) Минприроды России совместно с Минстроем России, Росводресурсами и субъектами Российской Федерации проведет работу по анализу региональных программ субъектов Российской Федерации в целях приоритизации объектов ФП «Оздоровление Волги».  </t>
  </si>
  <si>
    <t>Контрольное мероприятие «Проверка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Федеральной службе по гидрометеорологии и мониторингу окружающей среды и ФГБУ "Приволжское управление по гидрометеорологии и мониторингу окружающей среды"</t>
  </si>
  <si>
    <t>1.1.1.40 (2019)</t>
  </si>
  <si>
    <t>ЗКМ-77 от 30.05.2019</t>
  </si>
  <si>
    <t>Рассмотреть информацию и принятть меры в связи с выявленными Счетной палатой фактами искажения годовой бюджетной отчетности за 2018 год в Росгидромете.</t>
  </si>
  <si>
    <t>Ответ Федерального казначейства – вх. письмо от 10.06.2019 № 3131.</t>
  </si>
  <si>
    <t>Контрольное мероприятие «Проверка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Федеральной службе по надзору в сфере природопользования и Управлении Росприроднадзора по Самарской области</t>
  </si>
  <si>
    <t>Принять решение Минфину России о корректировке отчета Правительства Российской Федерации и согласовании скорректированной Росгидрометом годовой бюджетной отчетности за 2018 год в связи с выявленным Счетной палатой ее искажением.</t>
  </si>
  <si>
    <t>Ответ Минфина России – вх. письмо от 27.06.2019 № А-5305.</t>
  </si>
  <si>
    <t>1.1.1.41 (2019)</t>
  </si>
  <si>
    <t>ЗКМ-76 от 30.05.2019</t>
  </si>
  <si>
    <t xml:space="preserve">Принять решение о проведении проверки по выявленным Счетной палатой фактам нарушений законодательства при осуществлении закупок Росприроднадзором. </t>
  </si>
  <si>
    <t xml:space="preserve">Ответ ФАС России – вх. письмо от 18.06.2019 № А-5046.
В целях установления виновных должностных лиц, ФАС России направлен запрос информации о предоставлении необходимых сведений для рассмотрения вопроса о возбуждении административного производства.
О дальнейшем результате рассмотрения обращения Счетная палата Российской Федерации не проинформирована.
</t>
  </si>
  <si>
    <t>Внести необходимые изменения в бюджетную отчетность и представить необходимые формы в Федеральное казначейство.</t>
  </si>
  <si>
    <t xml:space="preserve">Ответ Минфина России – вх. письмо от 26.06.2019 № А-5349.
Минфином России согласованы формы уточненной бюджетной отчетности, которые в копии направлены в Федеральное казначейство.
</t>
  </si>
  <si>
    <t>Рассмотреть информацию и принять меры в связи с выявленными Счетной палатой фактами искажения годовой бюджетной отчетности за 2018 год в Росприроднадзоре.</t>
  </si>
  <si>
    <t xml:space="preserve">Контрольное мероприятие «Оценка эффективности управления государственным фондом недр в 2018–2019 годах и истекшем периоде 2020 года в целях устойчивого обеспечения базовых отраслей экономики страны видами минерального сырья, ресурсы которых недостаточны и обеспечиваются в том числе за счет импорта» </t>
  </si>
  <si>
    <t>3.9.0.3 (2020)
3.18.0.1 (2021)</t>
  </si>
  <si>
    <t>ОМ-19/10-05 от 02.03.2021</t>
  </si>
  <si>
    <t>Минприроды России совместно с Роснедрами, иными заинтересованными федеральными органами исполнительной власти и органами исполнительной власти субъектов Российской Федерации проработать вопрос о внесении изменений в Стратегию развития МСБ в части определения целевых объемов воспроизводства запасов и прогнозных ресурсов по видам полезных ископаемых в целях обеспечения внутренних потребностей в стратегическом и дефицитном минеральном сырье исходя из прогноза потребностей отраслей экономики.</t>
  </si>
  <si>
    <t>По информационному письмо дано Поручение Правительства РФ от 17.03. 2021 № ВА-П11-3257</t>
  </si>
  <si>
    <t>Минприроды России совместно с Роснедрами, иными заинтересованными федеральными органами исполнительной власти и органами исполнительной власти субъектов Российской Федерации проработать вопрос о создании правовых механизмов, направленных на рациональное использование и охрану недр (в части установления критериев рационального недропользования, геолого-экономической и стоимостной оценки месторождений полезных ископаемых, организации горно-геологического аудита, стимулирования использования техногенных месторождений - отходов недропользования) и внедрение эффективных технологий, обеспечивающих высокую степень передела руд, в том числе содержащих дефицитные виды полезных ископаемых.</t>
  </si>
  <si>
    <t>По информационному письмо дано Поручение Правительства РФ от 17.03. 2021 № ВА-П11-3258</t>
  </si>
  <si>
    <t>Минприроды России совместно с Роснедрами, иными заинтересованными федеральными органами исполнительной власти и органами исполнительной власти субъектов Российской Федерации проработать вопрос о внесении изменений в Налоговый кодекс Российской Федерации в части установления в качестве стимулирующей меры налогового вычета по НДПИ на сумму подтвержденных расходов, направленных недропользователями в отчетном периоде на ГРР, поисковые и оценочные работы, с применением коэффициентов для вычета в случае постановки на государственный баланс запасов промышленных категорий.</t>
  </si>
  <si>
    <t>По информационному письмо дано Поручение Правительства РФ от 17.03. 2021 № ВА-П11-3259.
Позиция Минэнерго России (письмо от 25.03.2021 №ПС-3343/09): Федеральными законами от 15 октября 2020 г. № 342-ФЗ «О внесении изменений в главы 254 и 26 части второй Налогового кодекса Российской Федерации» и № 325-ФЗ «О внесении изменений в статью 31 Закона Российской Федерации «О таможенном тарифе» с 1 января 2021 г. внесены существенные изменения в систему налогообложения и условия таможенно-тарифного регулирования нефтедобывающей отрасли Российской Федерации, оказывающие значительный эффект на динамику показателей экономической эффективности добычи нефти на участках недр разных категорий, включая месторождения, содержащие вязкую, сверхвязкую нефть и запасы трудноизвлекаемой нефти, выработанные месторождения, месторождения, расположенные в новых регионах добычи и применяющие режим налога на дополнительный доход при добыче углеводородного сырья.
В связи с этим Минэнерго России представляется целесообразным проведение пересчета оценки эффективности разработки отдельных групп месторождений, вошедших в периметр инвентаризации запасов углеводородного сырья нефтяных месторождений, разрабатываемых в Российской Федерации, на предмет экономической эффективности освоения (дальнейшей разработки) указанных месторождений в текущих налоговых условиях. Позиция Минэнерго России о необходимости осуществления рассматриваемого пересчета была направлена в Минприроды России письмом от 27 октября 2020 г. № ПС-13394/05 (копия прилагается) и к настоящему времени не изменилась. Также указанная позиция была озвучена представителями Минэнерго России 16 февраля 2021 г., на совещании у заместителя Министра природных ресурсов и экологии Российской Федерации - руководителя Федерального агентства по недропользованию Е.А. Киселева.</t>
  </si>
  <si>
    <t>Минприроды России совместно с Роснедрами, иными заинтересованными федеральными органами исполнительной власти и органами исполнительной власти субъектов Российской Федерации проработать вопрос о реформировании оборота геологической информации о недрах, включая полный переход на электронный формат предоставления геологической информации и обеспечение единства геологической и государственной статистической отчетности недропользователей.</t>
  </si>
  <si>
    <t>По информационному письмо дано Поручение Правительства РФ от 17.03. 2021 № ВА-П11-3260</t>
  </si>
  <si>
    <t>Минприроды России совместно с Роснедрами и Росприроднадзором проработать вопрос организации межведомственного взаимодействия в целях повышения эффективности проводимого Росприроднадзором государственного геологического надзора и обеспечения недропользователями безусловного выполнения требований по рациональному использованию и охране недр.</t>
  </si>
  <si>
    <t>По информационному письмо дано Поручение Правительства РФ от 17.03. 2021 № ВА-П11-3261</t>
  </si>
  <si>
    <t>Росимуществу совместно с Минфином России, Минприроды России и Роснедрами рассмотреть вопрос о выводе из состава приватизируемого имущества кернохранилища, расположенного в Ярославской области, в целях обеспечения его дальнейшего функционирования в составе сети государственных специализированных хранилищ</t>
  </si>
  <si>
    <t>По информационному письмо дано Поручение Правительства РФ от 17.03. 2021 № ВА-П11-3262</t>
  </si>
  <si>
    <t>Правительству Российской Федерации с привлечением заинтересованных федеральных органов исполнительной власти разработать комплекс мер по импортозамещению дефицитных видов полезных ископаемых и стратегического минерального сырья, критериев и методики анализа потребности отраслей промышленности в запасах минерального сырья.</t>
  </si>
  <si>
    <t>По информационному письмо дано Поручение Президента РФ от 23.03.2021 № ПР-445</t>
  </si>
  <si>
    <t>Правительству Российской Федерации с привлечением заинтересованных федеральных органов исполнительной власти рассмотреть возможность внесения изменений в Федеральный закон от 5 апреля 2013 г. № 44-ФЗ «О контрактной системе в сфере закупок товаров, работ, услуг для обеспечения государственных и муниципальных нужд» в части установления возможности корректировки государственного контракта по государственному геологическому изучению недр (геологическое задание, проектная документация) в ходе его исполнения в случае невозможности получения перспективной с геологической точки зрения информации об объекте изучения.</t>
  </si>
  <si>
    <t>По информационному письмо дано Поручение Президента РФ от 23.03.2021 № ПР-446</t>
  </si>
  <si>
    <t xml:space="preserve">Правительству Российской Федерации с привлечением заинтересованных федеральных органов исполнительной власти проработать вопросы финансово-экономического положения АО «Росгеология» в целях принятия необходимых решений по поводу перспектив его дальнейшего развития. 
</t>
  </si>
  <si>
    <t>По информационному письмо дано Поручение Президента РФ от 23.03.2021 № ПР-447</t>
  </si>
  <si>
    <t>Провести проверку по вопросам соблюдения АО «Учалинский ГОК» законодательства Российской Федерации в области охраны окружающей среды и природопользования, а также в области санитарно-эпидемиологического благополучия населения.</t>
  </si>
  <si>
    <t xml:space="preserve">Руководитель Федеральной службы по надзору в сфере природопользования
</t>
  </si>
  <si>
    <t>Письмо Росприроднадзора от 31.03.2021 № СЖ-08-02-26/9645:
Центральным аппаратом Росприроднадзора дано поручение Южно-Уральскому межрегиональному управлению Росприроднадзора совместно с Уральским межрегиональным управлением Росприроднадзора провести внеплановую выездную проверку в отношении АО «Учалинский ГОК» по фактам, изложенным в письме Счетной палаты Российской Федерации.
О результатах проверки и принятых мерах Счетная палата Российской Федерации будет проинформирована дополнительно.</t>
  </si>
  <si>
    <t>Контрольное мероприятие «Аудит эффективности реализации мероприятий, направленных на инфраструктурное развитие сельских территорий и обеспечение сельского населения благоустроенным жильем в 2018 - 2019 годах и истекшем периоде 2020 года в рамках Государственной программы развития сельского хозяйства и регулирования рынков сельскохозяйственной продукции, сырья и продовольствия и государственной программы Российской Федерации «Комплексное развитие сельских территорий»</t>
  </si>
  <si>
    <t>2.3.2.5 (2021)</t>
  </si>
  <si>
    <t>ОМ-8/10-02 от 05.02.2021</t>
  </si>
  <si>
    <t>1) провести инвентаризацию объектов инженерной инфраструктуры (газо- и водопроводов), строительство которых осуществлялось с привлечением средств федерального бюджета в рамках Государственной программы развития сельского хозяйства, с целью определения объемов незавершенного строительства, а также определения востребованности сельским населением построенных и введенных мощностей газораспределительных сетей и локальных водопроводов.</t>
  </si>
  <si>
    <t>По информации Минсельхоза России (вх. № А-1888 от 01.03.2021) мероприятия по развитию объектов инженерной инфраструктуры (газо- и водопроводов), строительство которых осуществлялось с привлечением средств федерального бюджета в рамках Госпрограммы АПК завершается 2021 году.</t>
  </si>
  <si>
    <t>2) разработать систему качественных показателей удовлетворенности сельского населения уровнем благоустройства.</t>
  </si>
  <si>
    <t>По информации Минсельхоза России (вх. № А-1888 от 01.03.2021) министерством совместно с научно-исследовательскими организациями Российской Федерации ведутся прикладные научные исследования, направленные на разработку оценки состояния развития сельских территорий.
В 2020 году был разработан реестр показателей, характеризующих социально экономическое состояние сельских территорий, а также информационный модуль для сбора и ввода данных
В 2021 году планируется интеграция разработанных стандартов в систему мониторинга развития сельских территорий и сельских агломераций в целях апробации их качества и дальнейшего внедрения в практическое применение.</t>
  </si>
  <si>
    <t>Экспертно-аналитическое мероприятие «Анализ влияния мероприятий по развитию жилищного строительства и инженерной инфраструктуры на уровень развития сельских территорий, реализуемых в 2018 – 2019 годах и истекшем периоде 2020 года в рамках Государственной программы развития сельского хозяйства и регулирования рынков сельскохозяйственной продукции, сырья и продовольствия и государственной программы Российской Федерации «Комплексное развитие сельских территорий»</t>
  </si>
  <si>
    <t>2.3.2.4 (2021)</t>
  </si>
  <si>
    <t>ОМ-11/10-02 от 09.02.2021</t>
  </si>
  <si>
    <t xml:space="preserve">1) Минсельхозу России совместно с заинтересованными федеральными органами исполнительной власти проработать вопросы:
о дополнении ведомственной целевой программы «Обеспечение государственного мониторинга сельских территорий» ГП-48 мероприятием по аналитике данных, полученных от федеральных органов исполнительной власти, о реализации в рамках других государственных программ Российской Федерации мероприятий по развитию сельских территорий;
о разработке стандартов для обеспечения занятости, повышения уровня и качества жизни сельского населения с учетом современных требований;
о дополнении ГП-48 (ее структурных элементов) качественными показателями, характеризующими обеспеченность сельского населения объектами инженерной инфраструктуры;
о формировании системы управления рисками при реализации ГП-48 и ее структурных элементов, предусматривающей разработку карты рисков, описание мер по предотвращению и минимизации выявленных рисков и способов снижения вероятности возникновения неблагоприятных последствий;
о корректировке установленного приказом Минсельхоза России от 22 августа 2013 г. № 312 порядка расчета показателей, характеризующих уровень газификации сельских домов сетевым газом и обеспеченность сельского населения питьевой водой с учетом фактического подключения населения к объектам инженерной инфраструктуры, а также влияния демографических факторов;
о разработке форм отчетности о реализации субъектами Российской Федерации проектов комплексного обустройства площадок под компактную жилищную застройку, отражающей фактические объемы построенного жилья на указанных площадках, в целях системного ежегодного мониторинга в рамках ведомственного проекта «Развитие жилищного строительства на сельских территориях и повышение уровня благоустройства домовладений» ГП-48;
о внесении изменений в Правила № 696 в части определения порядка осуществления контроля конечного результата использования гражданами социальных выплат, в том числе за соблюдением обязанности оформить жилое помещение в общую собственность всех членов семьи в сроки, установленные нормативными правовыми актами субъектов Российской Федерации;
о целесообразности пересмотра состава реализуемого комплекса мер государственной поддержки, направленных на достижение цели ГП-48 по улучшению жилищных условий на сельских территориях, и, соответственно, объемов их финансирования.
</t>
  </si>
  <si>
    <t xml:space="preserve">По информации Минсельхоза России (вх. № 1536 от 26.03.2021) в рамках работы Научного центра изучения проблем сельских территорий, созданного на базе Российского государственного аграрного заочного университета, начиная с 2021 года запланировано проведение ряда исследований, в том числе направленных на изучение мер поддержки, направляемых федеральными органами исполнительной власти на развитие сельских территорий.
Минсельхозом России совместно с научно-исследовательскими организациями Российской Федерации ведутся прикладные научные исследования, направленные на разработку оценки состояния развития сельских территорий и обеспечения их комплексного развития.
В 2020 году были разработаны реестр показателей, характеризующих социально-экономическое состояние сельских территорий, а также информационный модуль для сбора и ввода данных.
В 2021 году планируется интеграция разработанных стандартов в систему мониторинга развития сельских территорий и сельских агломераций в целях апробации их качества и дальнейшего внедрения в практическое применение. 
По итогам проведения мониторинга Минсельхозом России будет проработан вопрос дополнения структурных элементов государственной программы Российской Федерации «Комплексное развитие сельских территорий, утвержденной постановлением Правительства Российской Федерации от 31 мая 2019 г. № 696 (ГП-48), качественными показателями, характеризующими обеспеченность сельского населения объектами инженерной инфраструктуры.
Минсельхозом России разработана и включена в состав дополнительных и обосновывающих материалов к ГП-48 система управления рисками, которая позволяет оценивать потенциальный риск недостижения как планируемых параметров ГП-48 на этапе формирования проекта федерального бюджета на очередной бюджетный цикл, так и установленных параметров ГП-48 на этапе ее реализации в текущем году. Разработанная система управления рисками максимально приближена к реально возникающим событиям в процессе реализации ГП-48 и факторам, влияющим на степень достижения установленных параметров ГП-48. Кроме того, система управления рисками включает в себя оценочную матрицу, позволяющую формализовать оценку потенциальных рисков в автоматизированном режиме.
Вопрос корректировки расчета показателей, характеризующих уровень газификации сельских домов сетевым газом и обеспеченность сельского населения питьевой водой с учетом фактического подключения 
населения к объектам инженерной инфраструктуры, а также влияния демографических факторов, будет проработан Минсельхозом России по итогам сплошного мониторинга развития сельских территорий и сельских агломераций, проводимого в 82 субъектах Российской Федерации (охватывает 77,6% сельских населенных пунктов) в соответствии с приказом Минсельхоза России от 20 апреля 2020 г. № 212 «Об утверждении ведомственной целевой программы «Обеспечение государственного мониторинга сельских территорий».
Минсельхозом России разработаны формы отчетности о реализации субъектами Российской Федерации проектов комплексного обустройства площадок под компактную жилищную застройку, которые отражают фактические объемы построенного жилья на указанных площадках. Указанные формы отчетности планируется интегрировать в программно-целевой комплекс и внедрить его в субъектах Российской Федерации, что позволит на постоянной основе получать сведения о ходе строительных работ с детализацией всех процессов.
Пунктом 31 Положения о предоставлении социальных выплат на строительство (приобретение) жилья гражданам, проживающим на сельских территориях (Приложение № 3 к ГП-48,) установлено, что жилое помещение оформляется в общую собственность всех членов семьи, указанных в свидетельстве, в срок, установленный нормативным правовым актом субъекта Российской Федерации. В целях контроля конечного результата использования гражданами социальных выплат – даты оформления в общую собственность всех членов семьи приобретенного (построенного) жилого помещения Минсельхозом России будут внесены соответствующие изменения в Приложение № 3 к ГП-48.
</t>
  </si>
  <si>
    <t xml:space="preserve">2) Минсельхозу России совместно с заинтересованными федеральными органами исполнительной власти и органами исполнительной власти субъектов Российской Федерации проработать вопросы:
об организации проведения инвентаризации объектов незавершенного строительства газо- и водоснабжения в целях выработки предложений по их поэтапному вводу в эксплуатацию с последующей корректировкой данных в отчетности по форме ГП-2 по уровню газификации сетевым газом и обеспеченности сельского населения питьевой водой по Российской Федерации;
об организации проведения выверки списков граждан, изъявивших желание улучшить жилищные условия с использованием социальных выплат, в целях актуализации количества сельских жителей, нуждающихся в указанной государственной поддержке, а также определения объемов финансирования;
о создании единой информационной базы учета сельских жителей, имеющих право на получение социальных выплат на строительство (приобретение) жилых помещений.
</t>
  </si>
  <si>
    <t>По информации Минсельхоза России (вх. № 1536 от 26.03.2021) мероприятия по развитию объектов инженерной инфраструктуры (газо- и водопроводов), строительство которых осуществлялось с привлечением средств федерального бюджета в рамках Госпрограммы АПК завершается 2021 году.
В рамках ГП-48 субъект Российской Федерации на основании данных органов местного самоуправления формирует сводные списки участников мероприятий по улучшению жилищных условий граждан, проживающих на сельских территориях – получателей социальных выплат. Порядок формирования, актуализации и утверждения списков участников мероприятий устанавливается нормативными правовыми актами субъектов Российской Федерации. При этом вопрос оценки потребности в объемах бюджетных ассигнований федерального бюджета, проводится Минсельхозом России на ежегодной основе при формировании бюджетных проектировок, в связи с чем отсутствует необходимость создания единой информационной базы учета сельских жителей, имеющих право на получение социальных выплат на строительство (приобретение) жилых помещений.</t>
  </si>
  <si>
    <t xml:space="preserve">Президент Российской Федерации </t>
  </si>
  <si>
    <t xml:space="preserve">Проверка обоснованности объемов субвенций и их распределения на осуществление переданных Российской Федерации полномочий по государственной охране объектов культурного наследия федерального значения, предоставленных в 2015-2018 годах из федерального бюджета бюджетам субъектов Российской Федерации </t>
  </si>
  <si>
    <t>3.11.0.4</t>
  </si>
  <si>
    <t>ОМ-32/12-02 от 28.03.2019</t>
  </si>
  <si>
    <t>Департамент аудита социальной защиты и культуры</t>
  </si>
  <si>
    <t>Рассмотреть вопрос о целесообразности создания единого центра управления системой учета и контроля за состоянием объектов культурного наследия всех уровней, включая их восстановление и реставрацию</t>
  </si>
  <si>
    <t>Пункт 3 поручения Президента Российской Федерации снято с контроля (письмо помощника Президента Российской Федерации –начальника контрольного управления Президента Российской Федерации от 28.06.2019 №А8-6725-2/3)</t>
  </si>
  <si>
    <t>Поручить Минфину Российской Федерации разработать принципы формирования перечня переданных Российской Федерации полномочий, финансирование которых осуществляется за счет средств единой субвенции, а также критерии включения в него передаваемых полномочий, в том числе новых, по истечении трехлетнего периода</t>
  </si>
  <si>
    <t>Первый заместитель Председателя Правительства Российской Федерации -Министр финансов Российской Федерации А.Г.Силуанов</t>
  </si>
  <si>
    <t xml:space="preserve">Дано поручение Минфину России, Минкультуры России и Минюсту России от 10 апреля 2019 г. №ВМ-П13-2813 о результатах проинформировать Счетную палату Российской Федерации Минфин России (письмо от 26.04.2019 №01-02/06-31161) Предлагается утвердить перечень переданных Российской Федерации полномочий, финансирование которых осуществляется за счет средств единой субвенции, на постоянной основе, без привязки к бюджетному циклу </t>
  </si>
  <si>
    <t>Утвердить порядок оценки эффективности деятельности органов государственной власти субъектов Российской Федерации по осуществлению переданных им полномочий в установленной сфере, предусмотренный пунктом 12 Правил формирования и представления из федерального бюджета единой субвенции бюджетам субъектов Российской Федерации, утвержденных постановлением Правительства Российской Федерации от 27 марта 2013 г.;</t>
  </si>
  <si>
    <t>Министр культуры Российской Федерации В.Р.Мединский</t>
  </si>
  <si>
    <t>Согласно письму Минкультуры России от26.04.2019 №6560-01.1-52-СО</t>
  </si>
  <si>
    <t>Разработать методику эффективности и качества осуществления переданных полномочий, включая показатели (критерии) и формулы их расчета, применяемые при осуществлении контроля за переданными полномочиями, предусмотренную пунктом 9 Правил подготовки нормативных правовых актов федеральных органов исполнительной власти, утвержденных постановлением Правительства Российской Федерации от 3 июля 2018 г. №780;</t>
  </si>
  <si>
    <t>1.Порядок был утвержден приказом Минкультуры России от 13.11.2018 №1971 и проходил процедуру регистрации в Минюсте</t>
  </si>
  <si>
    <t xml:space="preserve">Утвердить перечень не подлежащих отчуждению объектов культурного наследия, находящихся в федеральной собственности, полномочия по формированию которого предусмотрены подпунктом 15 пункта 1 статьи 9 Федерального закона «Об объектах культурного наследия (памятниках истории и культуры) народов Российской Федерации </t>
  </si>
  <si>
    <t xml:space="preserve"> Министр культуры Российской Федерации В.Р.Мединский</t>
  </si>
  <si>
    <t>2. вопрос внесения изменений в Методику требует дополнительной проработки</t>
  </si>
  <si>
    <t>Подготовить предложения по нормативному правовому регулированию осуществления полномочий Российской Федерации, переданных органам государственной власти субъектов Российской Федерации в области государственной охраны объектов культурного наследия</t>
  </si>
  <si>
    <t>3.отправлены письма в адрес Губернатора Ивановской области и главы городского округа Шуя о необходимости обеспечения мер для ограничения неконтролируемого доступа на объект</t>
  </si>
  <si>
    <t>Принять меры, направленные на исполнение подрядной организацией ООО «Реставрационно-строительная компания «Колокола» на объекте культурного наследия «Мерные весы, 1820 г., арх. Марицелли» гарантийных обязательств</t>
  </si>
  <si>
    <t>Проверка правомерности и результативности использования в 2016-2018 годах бюджетных инвестиций и внебюджетных источников, а также средств федерального бюджета, направленных на сохранение культурно-исторического наследия, с учетом поручения Президента Российской Федерации от 11 августа 2018 г. № Пр-1448</t>
  </si>
  <si>
    <t>3.11.0.3</t>
  </si>
  <si>
    <t>ОМ-35/12-02 от 29.03.19</t>
  </si>
  <si>
    <t>Рассмотреть вопрос о внесении изменений в законодательство Российской Федерации в части повышения ответственности государственных заказчиков за некачественное выполнение мероприятий федеральной адресной инвестиционной программы, влекущее за собой нарушение сроков и увеличение стоимости инвестиционных проектов, а также в части повышения роли квалификационных требований в составе конкурсной документации на закупку проектных работ к профессиональному опыту участников рынка;</t>
  </si>
  <si>
    <t>Председателю Правительства Д.А.Медведеву</t>
  </si>
  <si>
    <t xml:space="preserve">Дано поручение от 13 августа 2019 г. №ВМ-П--6926 Минэкономразвитию России, минкультуры России, Минстрою России, Минфину России, ФАС России. Получено письмо от Минэкономразвития России от 06.09.2019 №29995-АТ/Д17и </t>
  </si>
  <si>
    <t>Поручить заинтересованным федеральным органам исполнительной власти провести анализ правоприменения в сфере деятельности саморегулируемых организаций в области инженерных изысканий и архитектурно-строительного проектирования в части реализации функций обеспечения имущественной ответственности членов саморегулируемых организаций по обязательствам, возникшим вследствие неисполнения или ненадлежащего исполнения ими договоров подряда, за счет средств соответствующих компенсационных фондов саморегулируемых организаций.</t>
  </si>
  <si>
    <t>Проработать вопрос совершенствования организации деятельности по проектированию объектов строительства, в части усиления контроля за качеством разработанных проектов;</t>
  </si>
  <si>
    <t>Министру культуры Российской Федерации В.Р.Мединскому</t>
  </si>
  <si>
    <t xml:space="preserve">Письмом Минкультуры России от 26.04.2019 №6564-01.1-52-СО сообщено, что Минкультуры России учтены рекомендации Счетной палаты Российской Федерации в целях обеспечения повышения эффективности реализации объектов капитального строительства в рамках ФАИП, а также взят на особый контроль ход устранения Дирекцией нарушений. </t>
  </si>
  <si>
    <t>Улучшить качество мониторинга и контроля за использованием бюджетных инвестиций, исключающий формальный подход сбора информации о проведенной работе на объектах.</t>
  </si>
  <si>
    <t>Проверка целевого и эффективного использования в 2017 – 2018 годах и истекшем периоде 2019 года средств федерального бюджета, внебюджетных источников и федеральной собственности, направленных на государственную поддержку производства, проката и показа отечественной кинопродукции и анимационной отрасли</t>
  </si>
  <si>
    <t>3.11.0.7</t>
  </si>
  <si>
    <t>Предложение поручить Минкультуры России: разработать стратегический документ в области кинематографии, позволяющий, в частности, дать комплексную оценку состояния отечественной киноотрасли и эффективности мер государственной поддержки;</t>
  </si>
  <si>
    <t>Заместитель Председателя Правительства Российской Федерации О.Ю.Голодец</t>
  </si>
  <si>
    <t>Дано поручение от 22 октября 2019 г. №ОГ-П44-9149 Минкультуры России и Минфину России совместно с Федеральным фондом социальной и экономической поддержки отечественной кинематографии рассмотреть и учесть замечания Счет ной палаты и проинформировать Счетную палату Российской Федерации. Дополнительная информация не поступала</t>
  </si>
  <si>
    <t>Внести изменения в порядок отбора организаций кинематографии, утвержденный приказом Минкультуры России от 10 марта 2016 г. №522, в целях повышения его эффективности и прозрачности;</t>
  </si>
  <si>
    <t>Проработать вопрос о внесении изменений в Устав Фонда кино, а также в нормативные правовые акты, устанавливающие правила предоставления субсидий из федерального бюджета на поддержку кинематографии, в части установления для Фонда кино обязанности направлять возвращенные организациями кинематографии средства, источником финансового обеспечения которых являются субсидии из федерального бюджета, на поддержку кинематографии как на условиях стопроцентной возвратности, так и на безвозвратной основе;</t>
  </si>
  <si>
    <t>Рассмотреть вопрос об учете образованных остатков возвратных средств при планировании Фонду кино субсидий на поддержку кинематографии на плановый период;</t>
  </si>
  <si>
    <t>Рассмотреть возможность изменения механизма предоставления данных ЕАИС, в том числе путем возможности формирования и выгрузки отчетных данных из ЕАИС.</t>
  </si>
  <si>
    <t>Направлена информация о выявленных нарушениях:
1. плановые значения показателей эффективности деятельности Фонда кино им не установлены, что не позволяет оценить эффективность его деятельности;
2. Механизм оценки Фондом кино заявок от организаций кинематографии на поддержку производства и условий показа фильмов является не прозрачным, так как Порядками отбора и иными внутренними документами Минкультуры России, не определены требования по хранению результатов оценки заявок экспертами, что не позволяет оценить объективность отбора (ранжирования);
3. Порядками отбора не предусмотрен анализ ряда ключевых показателей, характеризующих эффективность предыдущей деятельности заявителя на поддержку производства национального фильма: результаты проката, удовлетворенность зрителей предыдущими работами;
4. собственные средства, полученные Фондом кино от возврата средств организациями кинематографии, источником финансового обеспечения которых являются субсидии из федерального бюджета,
аккумулируются на счетах Фонда и не распределяются в дальнейшем в киноотрасль.</t>
  </si>
  <si>
    <t>Исполнительный директор Федерального фонда социальной и экономической поддержки отечественной кинематографии В.Н.Тельнов</t>
  </si>
  <si>
    <t>Получено письмо от 11.11.2019 № А-10597</t>
  </si>
  <si>
    <t xml:space="preserve">ЭАМ «Анализ Эффективности мер государственной поддержки, в том числе использования бюджетных средств, выделенных в 2017-2018 годах и истекшем периоде 2019 года на поддержку развития концертной деятельности в Российской Федерации, включая создание виртуальных концертных залов в городах Российской Федерации» </t>
  </si>
  <si>
    <t>3.11.0.13</t>
  </si>
  <si>
    <t>ОМ-76/12-02 от 16.08.2019</t>
  </si>
  <si>
    <t>Законодательно закрепить меры государственной поддержки развития концертной деятельности.</t>
  </si>
  <si>
    <t xml:space="preserve"> Заместитель Председателя Правительства Российской Федерации О.Ю.Голодец</t>
  </si>
  <si>
    <t>Ответ не получен.</t>
  </si>
  <si>
    <t>Включить в План реализации Концепции мероприятия по разработке внедрения механизма государственно-частного партнерства в сфере организации концертной деятельности.</t>
  </si>
  <si>
    <t>Рассмотреть вопрос о системе организации гастролей, предусматривающей равномерный охват территорий субъектов Российской Федерации гастролями федеральных концертных организаций.</t>
  </si>
  <si>
    <t>Определить единый подход к участию концертных организации в системах международных рейтингов, характеризующих высокий уровень и качество субъектов культурно-досуговой отрасли.</t>
  </si>
  <si>
    <t>«Проверка целевого и эффективного использования средств федерального бюджета, внебюджетных источников и федеральной собственности в 2017–2018 годах и истекшем периоде 2019 года, направленных на развитие концертной деятельности в Российской Федерации»</t>
  </si>
  <si>
    <t>3.11.0.14</t>
  </si>
  <si>
    <t>ОМ-74/12-02 от 16.08.2019</t>
  </si>
  <si>
    <t>Договоры на оказание услуг по организации и проведению мероприятий в рамках реализации международных творческих проектов «Фестиваль «Русские сезоны» (Япония, Италия) АНО «Русские сезоны» в большинстве случаев заключались до подведения итогов рассмотрения заявок.</t>
  </si>
  <si>
    <t>Директор автономной некоммерческой организации содействия концертной деятельности «Русские сезоны» А.Н.Лебедев</t>
  </si>
  <si>
    <t>Ответ на информационное письмо не получен</t>
  </si>
  <si>
    <t xml:space="preserve">«Проверка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Федеральном агентстве по туризму </t>
  </si>
  <si>
    <t>1.1.1.61</t>
  </si>
  <si>
    <t>ЗКМ-95/12 от 31.05. 2019</t>
  </si>
  <si>
    <t>Направлена информация для анализа деятельности территориальных органов Федерального казначейства по санкционированию расходов, осуществленных с нарушением бюджетного законодательства в части предоставления субсидий субъектам Российской Федерации без проверки снятия ограничений на перечисление субсидий.</t>
  </si>
  <si>
    <t>Руководитель Федерального казначейства Р.Е.Артюхин</t>
  </si>
  <si>
    <t>Письмо Федерального казначейства от 03.07.2019 г. №03-03-03/13908</t>
  </si>
  <si>
    <t>«Проверка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Федеральном государственном бюджетном учреждении культуры «Государственный академический Большой театр России»</t>
  </si>
  <si>
    <t>1.1.1.65</t>
  </si>
  <si>
    <t>ЗКМ-39/12-02 от 24.05.2019</t>
  </si>
  <si>
    <t>О рассмотрении возможности выработки механизма минимизации рисков завышения стоимости при закупке театрами Правительство на произведения авторов.</t>
  </si>
  <si>
    <t>Письмо Минкультуры России от 7 июня 2019 г. №8813-01.1-52-ПС</t>
  </si>
  <si>
    <t>О проведении проверки по вопросам соблюдения законодательства о контрактной системе в сфере закупок товаров, работ и услуг для обеспечения государственных и муниципальных нужд и по результатам рассмотреть вопрос о привлечении должностных лиц к административной ответственности.</t>
  </si>
  <si>
    <t>Руководитель Федеральной антимонопольной службы И.Ю.Артемьев</t>
  </si>
  <si>
    <t>Ответ не получен</t>
  </si>
  <si>
    <t>Проверка исполнения Федерального закона «О федеральном бюджете на 2018 год и плановый период 2019 и 2020 годов» и бюджетной отчетности об исполнении федерального бюджета за 2018 год в федеральном государственном бюджетном учреждении культуры «Государственный фонд кинофильмов Российской Федерации</t>
  </si>
  <si>
    <t>1.1.1.68</t>
  </si>
  <si>
    <t>ЗКМ-60/12-02 от 29.05.2019</t>
  </si>
  <si>
    <t>Провести проверку по вопросам соблюдения Госфильмофондом законодательства о контрактной системе в сфере закупок товаров, работ, услуг для обеспечения государственных и муниципальных нужд и по результатам рассмотреть вопрос о привлечении должностных лиц к административной ответственности.</t>
  </si>
  <si>
    <t>Руководитель Федеральной антимонопольной службы И.Ю. Артемьев</t>
  </si>
  <si>
    <t>Письмом ФАС России № 17/49025/19 от 11.06.2019 г. передало обращение для рассмотрения в Московское областное УФАС России, которое письмом № 04/1/4581/19 от 10.07.2019 г. сообщило о передаче должностному лицу материалов для рассмотрения вопроса о возбуждении дел об административных правонарушениях. Ответ о привлечении должностных лиц к ответственности в Счетную палату Российской Федерации не поступил.</t>
  </si>
  <si>
    <t xml:space="preserve">Бухгалтерская отчетность Госфильмофонда является недостоверной. Счетная палата Российской Федерации направила Госфильмофонду представление с требованием в срок до 28 июня 2019 года внести необходимые изменения в бухгалтерскую отчетность и представить уточненные формы в Федеральное казначейство. О результатах рассмотрения настоящего письма и принятых мерах прошу проинформировать Счетную палату Российской Федерации. </t>
  </si>
  <si>
    <t>Первому заместителю
Председателя Правительства
Российской Федерации -
Министру финансов
Российской Федерации
А.Г.Силуанову</t>
  </si>
  <si>
    <t xml:space="preserve">Согласно письму вх. № А-5274 от 26.06.2019 г. Минфином России согласованы принятие уточненной годовой бухгалтерской отчетности за 2018 год ФГБУК «Государственный фонд кинофильмов Российской Федерации»
</t>
  </si>
  <si>
    <t>Бухгалтерская отчетность Госфильмофонда является недостоверной. Счетная палата Российской Федерации направила Госфильмофонду представление с требованием в срок до 28 июня 2019 года внести необходимые изменения в бухгалтерскую отчетность и представить уточненные формы в Федеральное казначейство. О результатах рассмотрения настоящего письма и принятых мерах прошу проинформировать Счетную палату Российской Федерации.</t>
  </si>
  <si>
    <t xml:space="preserve">Руководителю
Федерального казначейства
Р.Е. Артюхину
</t>
  </si>
  <si>
    <t xml:space="preserve"> Согласно письму Федерального казначейства № 02-01-03/11909 от 10.06.2019 г. ФГБУК «Государственный фонд кинофильмов Российской Федерации» внесены изменения в годовую бухгалтерскую отчетность за 2018 год</t>
  </si>
  <si>
    <t>ЭАМ «Мониторинг хода реализации мероприятий национального проекта «Культура», необходимых для выполнения задач, поставленных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t>
  </si>
  <si>
    <t>2.4.13.1</t>
  </si>
  <si>
    <t>ОМ-123/12-04 от 18.12.2019</t>
  </si>
  <si>
    <t>Определить единый подход при отнесении национального проекта «Культура» к ключевым инструментам достижения соответствующих 
национальных целей в Основных направлениях деятельности и Едином плане по достижению национальных целей развития Российской Федерации.</t>
  </si>
  <si>
    <t>Указом № 474 определены новые национальные цели, в том числе такая цель как «возможности для самореализации и развития талантов».
Мероприятия, запланированные в новой версии паспортов НП "Культура" и федеральных проектов, обеспечивают достижение национальной цели развития «Возможности для самореализации и развития талантов».
С учетом новых национальных целей будут актуализированы Единый план по достиижению национальных целей развития Российской Федерациии и Основные направления деятельности.</t>
  </si>
  <si>
    <t>Поручить заинтересованным федеральным органам исполнительной власти рассмотреть вопрос о разработке системы мер дополнительной поддержки ДШИ.</t>
  </si>
  <si>
    <t>Подпунктом «з» пункта 4 Перечня поручений Президента Российской Федерации по реализации Послания Президента Российской Федерации Федеральному Собранию от 24 января 2020 г. № Пр-113  Правительству Российской Федерации поручено принять меры по финансовому обеспечению на условиях софинансирования с субъектами Российской Федерации капитального ремонта, реконструкции и оснащения детских музыкальных школ и школ искусств.
В рамках выполнения поручения Президента РФ в федеральном бюджете с 2020 года предусматривается финансирование мероприятий по модернизации ДШИ путем их реконструкции, капитального ремонта в следующих объемах: 2020 год - 1 567,3 млн. рублей, 2021 - 3 055,7 млн. рублей, 2022 - 3 039 млн. рублей, 2023 - 3 048,7 млн. рублей.</t>
  </si>
  <si>
    <t xml:space="preserve">Проработать вопрос о внесении изменений в методику расчета показателей национального проекта «Культура», утвержденную распоряжением Минкультуры России от 19 апреля 2019 г. № Р-655, в целях обеспечения прозрачного и объективного расчета целевых показателей национального проекта; </t>
  </si>
  <si>
    <t>Минкультуры России письмом от 16.01.2020 № 419-011-52-ОЯ направил информацию о ходе проработки вопросов, а именно 1. разработан проект изменений в методику расчета показателей национального проекта «Культура», который проходит согласование 2. планом основных мероприятий, проводимых в рамках 10-летия детства предусмотрено создание новых современных ДШИ по видам искусств.</t>
  </si>
  <si>
    <t>Проработать вопрос о возможности включения в национальный проект «Культура» мероприятий по строительству и реконструкции зданий ДIlIИ в целях 
увеличения контингента учащихся данных учреждений.</t>
  </si>
  <si>
    <t>ЭАМ «Мониторинг эффективности расходования средств бюджетов бюджетной системы Российской Федерации на предоставление жилых помещений детям-сиротам, детям, оставшимся без попечения родителей, и лицам из числа детей-сирот и детей, оставшихся без попечения родителей, в 2016 -2017 годах и первом полугодии 2018 года»</t>
  </si>
  <si>
    <t>3.10.0.7 
(2018 год)</t>
  </si>
  <si>
    <t xml:space="preserve">№ ОМ-7/11-03 от 16.01.2019 
  </t>
  </si>
  <si>
    <t>Рассмотреть вопрос об определении федерального органа исполнительной власти, осуществляющего функции по выработке и реализации государственной политики и нормативно-правовому регулированию в сфере обеспечения жилыми помещениями детей-сирот (далее – уполномоченный орган).</t>
  </si>
  <si>
    <t>Заместитель Председателя Правительства Российской Федерации Т.А.Голикова</t>
  </si>
  <si>
    <t> Вопрос об определении федерального органа исполнительной власти, осуществляющего функции по выработке и реализации государственной политики и нормативно-правовому регулированию в сфере обеспечения жилыми помещениями детей-сирот, детей, оставшихся без попечения родителей, и лиц из числа детей-сирот и детей, оставшихся без попечения родителей (далее - дети-сироты), рассматривался в рамках исполнения указания Президента Российской Федерации от 31 мая 2018 г. № Пр-940. В докладе Правительства Российской Федерации Президенту Российской Федерации от 28 февраля 2019 г. № 1817п-П8 отражена позиция, согласно которой для обеспечения системного решения проблемы предоставления детям-сиротам жилых помещений требуется эффективное взаимодействие всех заинтересованных федеральных органов исполнительной власти. По мнению Правительства Российской Федерации, передача Минстрою России функций по формированию государственной политики в указанной сфере в настоящее время преждевременна.
Правительству Российской Федерации даны актуальные рекомендации в части выработки дополнительных мер, направленных на решение вопросов и проблем, связанных с надлежащим обеспечением сирот жилыми помещениями (письмо от 20.02.2020 № 02-397/12-02 Председателю Правительства Российской Федерации М.В.Мишустину).</t>
  </si>
  <si>
    <t>Поручить уполномоченному органу проработать вопрос о разработке ведомственного проекта, целевыми ориентирами которого предусмотреть обеспечение 100-процентной реализации прав детей-сирот на получение жилья, формирование в плановом или опережающем режиме специализированного жилищного фонда для своевременного предоставления жилья детям-сиротам, методическое руководство по проведению регионами работы по учету имеющегося закрепленного за детьми-сиротами жилья и по алгоритму действий для обеспечения сохранности указанного жилья.</t>
  </si>
  <si>
    <t>Предложение Счетной палаты Российской Федерации о проработке уполномоченным органом вопроса о разработке ведомственного проекта, целевым ориентиром которого, в частности, будет являться обеспечение 100-процентной реализации прав детей-сирот на получение жилья, вызывает сомнение, поскольку в соответствии с Положением об организации проектной деятельности в Правительстве Российской Федерации, утвержденным постановлением Правительства Российской Федерации от 31 октября 2018 г. № 1288, ведомственным проектом определен проект, обеспечивающий достижение целей и показателей деятельности федерального органа исполнительной власти. Вместе с тем Федеральным законом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обеспечение детей-сирот жилыми помещениями отнесено к полномочиям органов государственной власти субъектов Российской Федерации по предметам совместного ведения, осуществляемым данными органами самостоятельно за счет средств бюджета субъекта Российской Федерации. Кроме того, для 100-процентного обеспечения детей-сирот жильем требуется выделение существенных объемов дополнительных финансовых ресурсов из бюджетов всех уровней. По оценке Минпросвещения России, для обеспечения жилыми помещениями лиц из числа детей-сирот старше 18 лет, состоявших на начало 2018 года на учете в качестве нуждающихся, необходимо выделение 214 млрд, рублей, в том числе из федерального бюджета - 175,1 млрд, рублей. С 1 января 2019 г. вступили в силу изменения, внесенные в Федеральный закон от 21 декабря 1996 г. № 159-ФЗ «О дополнительных гарантиях по социальной поддержке детей-сирот и детей, оставшихся без попечения родителей», согласно которым на органы исполнительной власти субъектов Российской Федерации возложена обязанность осуществлять контроль за сохранностью жилых помещений, которые имеются у детей-сирот, в связи с чем субъектам Российской Федерации необходимо принять нормативные правовые акты, регламентирующие порядок осуществления такого контроля. Во исполнение пункта 2 перечня поручений Правительства Российской Федерации от 28 ноября 2018 г. № ТГ-П8-8417 Минпросвещения России разработан и направлен в субъекты Российской Федерации перечень сведений, необходимых для проведения мониторинга реализации детьми-сиротами жилищных прав, содержащий, в том числе, сведения о количестве жилых помещений, закрепленных за детьми-сиротами.
Пунктом 4 Поручения Правительства Российской Федерации (протокол от 17 декабря 2019 г. № ДМ-П8-87пр) Минфину России совместно с Минпросвещения России, Минстроем России, Минэкономразвития России и органами исполнительной всласти субъектов Российской Федерации установлено разработать поэтапную программу ликвидации до 2025 года накопившейся задолженности по обеспечению детей-сирот старше 18 лет, включенных в списки нуждающихся в обеспечении жилыми помещенияи на 1 января 2020 г., с указанием источников финансового обеспечения, в том числе за счет дополнительного финансирования из средств федерального бюджета и средств бюджетов субъектов Российской Федерации, включая имеющиеся на конец года нераспределенные остатки (срок исполнения - 30 марта 2020 года).
Счетной палатой Российской Федерации Правительству Российской Федерации даны актуальные рекомендации, в том числе в части выработки дополнительных мер, направленных на решение вопросов и проблем, связанных с надлежащим обеспечением сирот жилыми помещениями (письмо от 20.02.2020 № 02-397/12-02 Председателю Правительства Российской Федерации М.В.Мишустину).</t>
  </si>
  <si>
    <t>Поручить уполномоченному органу совместно с органами исполнительной власти субъектов Российской Федерации разработать специальные программы мобильности, содействующие добровольной миграции детей-сирот в иную местность, где есть потребность в привлечении работников, для получения ими образования, жилья и последующего трудоустройства.</t>
  </si>
  <si>
    <t>Предложение Счетной палаты Российской Федерации о разработке специальных программ мобильности, содействующих добровольной миграции детей-сирот в иную местность, где есть потребность в привлечении работников, заслуживает внимания. Однако, по мнению Минпросвещения России, разработка указанных программ повлечет также необходимость разработки в том числе системы мер, направленных на предоставление государственной поддержки не только детям-сиротам, но и членам их семей, переселяющимся вместе с ними для работы в другую местность, субсидирования затрат на переезд и обустройство.
Правительству Российской Федерации даны актуальные рекомендации в части выработки дополнительных мер, направленных на решение вопросов и проблем, связанных с надлежащим обеспечением сирот жилыми помещениями (письмо от 20.02.2020 № 02-397/12-02 Председателю Правительства Российской Федерации М.В.Мишустину).</t>
  </si>
  <si>
    <t>Рассмотреть вопрос об утверждении комплекса мер на 2018 год и плановый период, в том числе с целью обеспечения координации деятельности органов государственной власти федерального и регионального уровней по вопросам обеспечения жильем детей-сирот.</t>
  </si>
  <si>
    <t>Распоряжением Правительства Российской Федерации утвержден Комплекс мер по предоставлению детям-сиротам жилых помещений на 2019-2021 годы (далее - комплекс мер), пунктом 3 раздела II которого предусмотрена подготовка Минпросвещения России проекта модельного нормативного правового акта субъекта Российской Федерации, регламентирующего вопросы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которыми являются дети-сироты и лица из их числа, за обеспечением надлежащего санитарного и технического состояния жилых помещений, а также контроля за распоряжением указанными жилыми помещениями (срок – октябрь 2019 г.). Кроме того, в комплекс мер включено мероприятие по организации в субъектах Российской Федерации инвентаризации жилья, закрепленного за детьми-сиротами на праве собственности, праве пользования (пункт 3 раздела IY).
Правительством утвержден протокол от 17 декабря 2019 г. № ДМ-П8-87, прпредусматривающий перечень поручений, включая внесение изменений в законодательство Российской Федерации и выделение дополнительного финансирования в целях обеспечения прав детей-сирот на получение жилья.
Правительству Российской Федерации даны актуальные рекомендации в части выработки дополнительных мер, направленных на решение вопросов и проблем, связанных с надлежащим обеспечением сирот жилыми помещениями (письмо от 20.02.2020 № 02-397/12-02 Председателю Правительства Российской Федерации М.В.Мишустину).</t>
  </si>
  <si>
    <t xml:space="preserve">Рассмотреть вопрос о целесообразности включения в оценку эффективности деятельности органов исполнительной власти субъектов Российской Федерации показателя результативности мер по обеспечению жилыми помещениями детей-сирот. </t>
  </si>
  <si>
    <t>Минпросвещения России сообщено, что вопрос об оценке эффективности деятельности органов исполнительной власти субъектов Российской Федерации по обеспечению жилыми помещениями детей-сирот представляется целесообразным рассмотреть в рамках ведомственных мониторингов, что позволит на постоянной основе оценивать меры, принимаемые региональными органами власти в указанной сфере.
Правительству Российской Федерации даны актуальные рекомендации в части выработки дополнительных мер, направленных на решение вопросов и проблем, связанных с надлежащим обеспечением сирот жилыми помещениями (письмо от 20.02.2020 № 02-397/12-02 Председателю Правительства Российской Федерации М.В.Мишустину).</t>
  </si>
  <si>
    <t>КМ «Проверка эффективности управления в 2016-2017 годах и истекшем периоде 2018 года имуществом, закрепленным за федеральными государственными унитарными предприятиями, подведомственными Министерству труда и социальной защиты Российской Федерации»</t>
  </si>
  <si>
    <t>3.10.0.11
(2018 год)</t>
  </si>
  <si>
    <t xml:space="preserve">№ ОМ-8/11-03 от 16.01.2019 
  </t>
  </si>
  <si>
    <t>Правительству Российской Федерации поручить Минтруду России совместно с Росимуществом проработать вопрос в части управления акционерным обществом, создаваемым на базе ФГУП «Московское ПрОП», в отношении которого права акционера - Российской Федерации будут осуществляться Росимуществом по согласованию с Минтрудом России.</t>
  </si>
  <si>
    <t>Поручение Правительства РФ: Минтруд России (М.А.Топилину) Минэкономразвития России (М.С.Орешкину): прошу проработать письмо Счетной палаты РФ, проинформировать Счетную палату РФ и Правительство РФ в установленном порядке. Минтрудом России представлена следующая информация. В соответствии с распоряжением Росимущества от 28 апреля 2016 г. № 306-р ФГУП «Московское ПрОП» реорганизовано путем присоединения к нему 70 федеральных государственных унитарных предприятий, подведомственных Минтруду России. Распоряжением Правительства РФ от 8 февраля 2019 г. № 227-р предприятие включено в прогнозный план (программу) приватизации федерального имущества в целях акционирования (планируется преобразование в акцинерное общество (АО), 100% акций которого находятся в собственности Российской Федерации). Вместе с тем, требуется гарантировать со стороны государства предусмотренное законодательством РФ обеспечение инвалидов и ветеранов протезно-ортопедическими изделиями и иными техническими средствами реабилитации (ТРС) и не допустить в последующем перепрофилирования предприятия (его филиалов), которое может привести к прекращению оказания услуг по изготовлению для этих граждан указанных ТСР. В связи с этим необходимо при создании в рамках приватизации предприятия АО сохранить за государством не только функции по его управлению после приватизации, но и продолжение выполнения социально-значимой функции по гарантированному обеспечению инвалидов и ветеранов ТСР, в том числе протезами и сложной ортопедической обувью. В этих целях, принимая во внимание, что функции по выработке и реализации государственной политики и нормативно-правовому регулированию в сфере оказания протезно-ортопедической помощи, а также по управлению государственным имуществом и оказанию государственных услуг в установленной сфере деятельности отнесены к компетенции Минтруда России, необходимо дополнить Положение об управлении находящимися в федеральной собственности акциями акционерных обществ и использовании специального права на участие Российской Федерации в управлении акционерными обществами («золотой акции»), утвержденного постановлением Правительства РФ от 3 декабря 2004 г. № 738 нормой, предусматривающей, что в отношении АО, созданного на базе ФГУП «Московское ПрОП» , права акционера - Российской Федерации будут осуществляться Росимуществом по согласованию с Минтрудом России. Согласно статье 38 Федерального закона от 21 декабря 2001 г. № 178-ФЗ «О приватизации государственного и муниципального имущества» решение об использовании специального права («золотой акции») может быть принято при приватизации имущественных комплексов унитарных предприятий. В Перечень стратегических предприятий и стратегических акционерных обществ, утвержденный Указом Президента РФ от 4 августа 2004 г. № 1009 (далее - Перечень стратегических предприятий и стратегических АО), ФГУП «Московское ПрОП» не включено. При включении акционерного общества в специальный перечень акционерных обществ, утвержденный распоряжением Правительства РФ от 23 января 2003 г. № 91-р (далее - АО специального перечня), принятие решений по ряду ключевых вопросов акционерного общества, включая кадровые вопросы, возможно реализовать через решения Правительства Российской Федерации путем издания соответствующих директив в соответствии с постановлением Правительства РФ от 3 декабря 2004 г. № 738 «Об управлении находящимися в федеральной собственности акциями акционерных обществ и использовании специального права на участие Российской Федерации в управлении акционерными обществами («золотой акции»)». Распоряжением Правительства РФ от 30 августа 2017 г. № 1870-р определены федеральные органы исполнительной власти по согласованию с которыми Росимущество осуществляет права акционера АО специального перечня. В связи с изложенным, после принятия Росимуществом решения об условиях приватизации предприятия, Минтрудом России, как профильным ведомством будет инициировано включение созданного АО в указанные перечни, что позволит сохранить за государством функции по управлению имуществом, контроль за деятельностью, создаваемого АО на базе ФГУП «Московское ПрОП», а также обеспечить дальнейшее выполнение социально-значимой функции по гарантированному обеспечению инвалидов ТСР. 
Аппаратом Правительства РФ от 21 ноября 2019 г. № П12-66375 выполнение поручения оставлено на контроле до 1 июня 2020 года.
Поручением Правительства РФ от 8 июня 2020 г. № ТГ-П12-6132  Минтруду России (О.В.Котякову), Минфину России (А.Г.Силуанову), Минэкономразвития России (М.Г.Решетникову), Росимуществу (В.В.Яковенко) установлено проработать и внести в Правительство РФ проект акта Правительстваи РФ по данному вопросу. Срок -до 1 октября 2020 года.
Минтрудом России подготовлен и направлен на согласование в Минфин России, Минэкономразвития России проект распоряжения Правительства РФ о внесении изменений в распоряжения Правительства РФ от 23 января 2003 г. № 91-р, от 30 августа 2017 г. № 1870-р (далее – проект распоряжения). Согласно позиции, представленной Минфином России и Минэкономразвития России,  до завершения преобразования ФГУП «Московское ПрОП»  в АО рассмотрение проекта распоряжения является преждевременным. 
Росимуществом при рассмотрении проекта распоряжения об условиях приватизации ФГУП «Московское ПрОП», подготовленного ТУ Росимущества в г. Москве, выявлен ряд недостатков, в том числе в части оформления имущественного комплекса предприятия. В настоящее время Минтрудом России совместно с предприятием и ТУ Росимущества в г. Москве осуществляется работа по устранению замечаний Росимущества и после принятия Росимуществом решения об условиях приватизации ФГУП «Московское ПрОП» проект распоряжения будет внесен в установленном порядке в Правительство Российской Федерации. 
Минтрудом России дополнительно сообщено (вх. от 11 января 2021 г. № А-86), что в соответствии с перечнем поручений Правительства РФ от 13 ноября 2020 г. № ДГ-П13-14590 и согласно предложенной Росимуществом форме Минтрудом России принята «Дорожная карта» по реорганизации ФГУП «Московское ПрОП», предусматривающая регистрацию хозяйственного общества, создаваемого посредством приватизации, не позднее августа 2021 года (письмо Минтруда России от 30 декабря 2020 г. № 13-6/10/П-12878).</t>
  </si>
  <si>
    <t>ЭАМ «Мониторинг эффективности расходования средств бюджетов бюджетной системы Российской Федерации на предоставление жилых помещений детям-сиротам, детям, оставшимся без попечения родителей, и лицам из числа детей-сирот и детей, оставшихся без попечения родителей, в 2016 - 2017 годах и первом полугодии 2018 года»</t>
  </si>
  <si>
    <t>3.10.0.7
(2018 год)</t>
  </si>
  <si>
    <t xml:space="preserve">№ ОМ-7/11-03 от 16.01.2019   </t>
  </si>
  <si>
    <t>Дать поручение Правительству Российской Федерации о выработке дополнительных мер, направленных на решение вопросов и проблем, связанных с надлежащим обеспечением сирот жилыми помещениями</t>
  </si>
  <si>
    <t xml:space="preserve"> Президент Российской Федерации В.В.Путин</t>
  </si>
  <si>
    <t>Поручение Правительства Российской Федерации:
Минпросвещения России (О.Ю.Васильевой)
Минстрой России (В.В.Якушеву)
Минфин России (Т.Г.Нестеренко)
Минэкономразвития России (М.С.Орешкину)
Минтруд России (М.А.Топилину)
Обеспечьте исполнение указания Президента Российской Федерации от 20 июня 2019 г. № ПР-1122 и представьте в Правительство Российской Федерации проект доклада Президенту Российской Федерации в установленном порядке.
Минпросвещения России письмом от 11.07.2019 г. № МП-П-2259 в адрес Правительства Российской Федерации направлен проект доклада Президенту Российской Федерации.
Письмом Минпросвещения России от 11.07.2019 г. № МП-П-2259 в адрес Правительства Российской Федерации направлена дополнительная информация заинтересованных федеральных органов исполнительной власти по исполнению поручения Правительства Российской Федерации. Согласно представленной информации Минфин России (письмо от 16.07.2019 г. № 06-05-30/52869) и Минтруд России (письмо от 11.07.2019 г. № 12-3/10/П-5997) согласовывает проект доклада без замечаний, по мнению Минэкономразвития России проект доклада нуждается в доработке с учетом замечаний (письмо от 15.07.2019 г. № 22879-ИТ/Д04и), Минстрой России в представленной редакции проект ответа не согласовывает (письмо от 19.07.2019 г. № 26236-НС/07).
Доклад о совершенствовании мер, направленных на обеспечение детей-сирот жилыми помещениями, Правительством РФ представлен Президенту 14 ноября 2019 года.</t>
  </si>
  <si>
    <t xml:space="preserve">КМ «Проверка эффективности использования средств федерального бюджета, направленных в 2016 – 2018 годах и истекшем периоде 2019 года на реализацию мероприятий по совершенствованию государственной системы медико-социальной экспертизы» </t>
  </si>
  <si>
    <t>3.10.0.5 (2019 год)</t>
  </si>
  <si>
    <t>ОМ-75/11-03 от 16.08.2019</t>
  </si>
  <si>
    <t>Предложение Правительству Российской Федерации поручить Минтруду России: 1) рассмотреть вопрос о закреплении в нормативных правовых актах терминов «экспертный состав» и «бюро» в зависимости от типа («смешанного профиля», «общего профиля», «специализированного профиля»), установив исчерпывающий перечень по составу специалистов бюро и экспертных составов медико-социальной экспертизы, а также рекомендуемых штатных нормативов; 2) совместно с заинтересованными федеральными органами исполнительной власти проработать вопрос по установлению врачам по медикосоциальной экспертизе сокращенной продолжительности рабочего времени, права на досрочное назначение трудовой пенсии по старости.</t>
  </si>
  <si>
    <t>Поручение Правительства Российской Федерации:
Минтруд России (М.А.Топилину)
Проработайте совместно с заинтересованными федеральными органами исполнительной власти вопросы, поставленные Счетной палатой Российской Федерации. 
О результатах доложите в Правительство Российской Федерации и проинформируйте Счетную палату Российской Федерации.
По вопросам, требующим решения Правительства Российской Федерации, внесите согласованные предложения в установленном порядке.
Минтруд России письмом от 1 октября 2019 г. № 13-2/10/П-8688 (вх. от 01.10.2019 г. № А-9296) представлена следующая информация.
1.Для обеспечения единообразного правоприменения действующих нормативных документов по организации деятельности федеральных государственных учреждений медико-социальной-экспертизы (далее - учреждения МСЭ) Минтрудом России подготовлен проект приказа, согласно которому руководителям учреждений МСЭ будут рекомендованы типовые штатные нормативы, подготовленные с учетом численности обслуживаемого населения, объема проводимых медико-социальных экспертиз, структуры инвалидности, особенностей региона. Также в данном проекте приказа планируется раскрыть термины «экспертный состав», бюро «смешанного профиля», «общего профиля», «специализированного профиля». 
Проект приказа проходит внутриведомственное согласование.
2. Минтрудом России проработан вопрос о предоставлении права выхода на досрочную пенсию независимо от возраста в соответствии с пунктом 20 части I статьи 30 Федерального закона от 28 декабря 2013 г. № 400-ФЗ (далее - Федеральный закон № 400-ФЗ) врачам, которые работают в учреждениях МСЭ, по аналогии с правом врачей, работающих в учреждениях здравоохранения.
Предложение о внесении дополнений в Список должностей и учреждений и Правил исчисления периодов работы, утвержденных постановлением Правительства Российской Федерации от 29 октября 2002 г. № 781, Минтрудом России не поддержано в связи с тем, что предлагаемое изменение влечет за собой расширение круга лиц, пользующихся правом на досрочное назначение страховой пенсии по старости, и противоречит концепции Федерального закона № 400-ФЗ, а также Стратегии долгосрочного развития пенсионной системы Российской Федерации, утвержденной распоряжением Правительства Российской Федерации от 25 декабря 2012 г. № 2524-р, основанной на принципах сохранения системы социальных гарантий работникам, занятым в особых условиях труда, и недопустимости произвольных изменений в законодательстве Российской Федерации.</t>
  </si>
  <si>
    <t>ЭАМ «Мониторинг эффективности расходования средств бюджетов бюджетной системы Российской Федерации на предоставление жилых помещений детям-сиротам, детям, оставшимся без попечения родителей, и лицам из числа детей-сирот и детей, оставшихся без попечения родителей, в 2016-2017 годах и первом полугодии 2018 года»</t>
  </si>
  <si>
    <t>3.10.0.7 (2018 год)</t>
  </si>
  <si>
    <t>В целях определения программы действий по реализации государственной гарантии предоставления жилья детям-сиротам предлагаю провести у Вас совещание с участием курирующих данную проблематику Ваших заместителей и представителей заинтересованных федеральных органов исполнительной власти (Минтруд России, Минпросвещения России, Минстрой России, Минфин России, Минобороны России, Минвостокразвития России, Минюст России, Росимущество, «ДОМ.РФ»)</t>
  </si>
  <si>
    <t>Председатель Правительства Российской Федерации Д.А.Медведев</t>
  </si>
  <si>
    <t>Поручение Правительства Российской Федерации:
Первому заместителю Председателя Правительства Российской Федерации - Министру финансов Российской Федерации А.Г.Силуанову
Заместителю Председателя Правительства Российской Федерации Т.А.Голиковой
Прошу подготовить совещание.
+ Заместителю Председателя Правительства К.А.Чуйченко 
Совещание состоялось 17 декабря 2019 года (протокол от 17 декабря 2019 г. № ДМ-П8-87пр).</t>
  </si>
  <si>
    <t>КМ «Проверка обоснованности и эффективности расходов проекта федерального бюджета на 2020 год и на плановый период 2021 и 2022 годов, нормативной и методической базы их формирования» в Федеральной службе по труду и занятости</t>
  </si>
  <si>
    <t>1.3.1.28.1 (2019 год)</t>
  </si>
  <si>
    <t>№ ЗСП-190/16-09 
от 11.10.2019</t>
  </si>
  <si>
    <t>В целях повышения эффективности бюджетного планирования при обосновании бюджетных ассигнорваний необходимо учитывать фактическую численность получателей и более точный средний размер выплат соответствующей категории граждан.</t>
  </si>
  <si>
    <t>Руководитель Федеральной службы по труду и занятости М.Ю.Иванков</t>
  </si>
  <si>
    <t>В целях повышения эффективности бюджетного планирования при обосновании бюджетных ассигнований Рострудом учитываются фактическая численность и более точный средний размер выплаты для соответствующей категории граждан, которым они предусмотрены, что было подтверждено при проведении контрольных мероприятий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и  «Проверка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t>
  </si>
  <si>
    <t>КМ «Проверка исполнения Федерального закона «О бюджете Пенсионного фонда Российской Федерации на 2018 год и на плановый период 2019 и 2020 годов» и отчета об исполнении бюджета Пенсионного фонда Российской Федерации за 2018 год»</t>
  </si>
  <si>
    <t>1.1.3.1</t>
  </si>
  <si>
    <t>от 29 августа 2019 г. № ЗКМ-106/11-04</t>
  </si>
  <si>
    <t xml:space="preserve">Правительству Российской Федерации:
поручить Пенсионному фонду Российской Федерации (далее – ПФР) рассмотреть вопрос обеспечения возможности безналичной оплаты страховых взносов с помощью информационного ресурса «Личный кабинет гражданина» на официальном сайте ПФР либо с помощью онлайн-сервисов кредитной организации аналогично порядку осуществления платежей в налоговые органы самозанятыми гражданами 
</t>
  </si>
  <si>
    <t>На официальном сайте ПФР была проведена рабочая встреча с представителями кредитных организаций - Банка ВТБ (ПАО), ПАО Сбербанк, по результатам которой в кредитные организации направлены на рассмотрение схема организации процесса осуществления уплаты, проект соглашения об информационном взаимодействии ПФР и кредитной организации при осуществлении платежей физических лиц, администрируемых ПФР, а также проекты спецификаций сервиса оплаты с сайта ПФР и из приложения кредитной организации.
Пунктом 3 раздела III протокола заседания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от 2 июня 2020 г. № 9 было отмечено отсутствие необходимости развития личного кабинета гражданина на сайте ПФР и вывода на него новых услуг и сервисов.
Во исполнение вышеуказанного протокола Минтрудом России и Минцифры России 17.11.2020 был утвержден План вывода из эксплуатации личного кабинета гражданина на сайте ПФР и реализации всех услуг и сервисов ПФР на ЕПГУ до конца 2021 года.
В этой связи ПФР с Минцифры России в рамках указанного Плана прорабатывает вопрос реализации возможности онлайн-оплаты страховых взносов в бюджет ПФР через ЕПГУ.
В марте 2020 года ПФР совместно с ФНС России реализован сервис по осуществлению уплаты страховых взносов лицами, вступившими в добровольные правоотношения по обязательному пенсионному страхованию, применяющими специальный налоговый режим «Налог на профессиональный доход», посредством мобильного приложения «Мой налог ФНС».
По состоянию на 01.12.2020 г. в добровольных правоотношениях по обязательному пенсионному страхованию в ПФР состоит 28 384 гражданина, применяющих специальный налоговый режим «Налог на профессиональный доход», что составляет 83 процента от всех лиц, состоящих в указанных правоотношениях, которым уже предоставлена возможность безналичной оплаты страховых взносов в ПФР в онлайн-режиме.</t>
  </si>
  <si>
    <t xml:space="preserve">Правительству Российской Федерации:
поручить Минтруду России совместно с заинтересованными федеральными органами исполнительной власти и ПФР проработать вопрос об установлении механизма эффективного использования средств федерального бюджета, отозванных женщинами в соответствии с частью 2 статьи 12 Федерального закона № 256-ФЗ и не востребованных по другим направлениям их использования. </t>
  </si>
  <si>
    <t>Принят Федеральный закон от 8 декабря 2020 г. № 409-ФЗ «О внесении изменений в статью 12 Федерального закона «О дополнительных мерах государственной поддержки семей, имеющих детей» и отдельные законодательные акты Российской Федерации». Согласно закону женщины вправе в течение шести месяцев с даты направления информации о поступлении возвращенных средств на счет ПФР обратиться с заявлением о распоряжении средствами на улучшение жилищных условий; получение образования ребенком (детьми); приобретение товаров и услуг, предназначенных для социальной адаптации детей-инвалидов. Указанный срок может быть продлен на шесть месяцев в случае обращения в ПФР с соответствующим заявлением.</t>
  </si>
  <si>
    <t>КМ «Проверка исполнения Федерального закона «О бюджете Фонда социального страхования Российской Федерации на 2018 год и на плановый период 2019 и 2020 годов» и отчета об исполнении бюджета Фонда социального страхования Российской Федерации за 2018 год»</t>
  </si>
  <si>
    <t>1.1.3.2</t>
  </si>
  <si>
    <t>от 29 августа 2019 г. 
№ ЗКМ-107/11-04</t>
  </si>
  <si>
    <t>Правительству Российской Федерации поручить Минтруду России совместно с заинтересованными федеральными органами исполнительной власти проработать вопрос об установлении механизма и сроков возврата Фондом внесенных страхователями капитализированных платежей в случае осуществления их возврата страхователям.</t>
  </si>
  <si>
    <t>Правительством Российской Федерации внесен в Государственную Думу проект федерального закона № 1065737-7 «О внесении изменений в Федеральный закон «Об обязательном социальном страховании от несчастных случаев на производстве и профессиональных заболеваний». Проектом предлагается порядок возврата ФСС страхователям, в отношении которых прекращено производство по делу о банкротстве,  капитализированных платежей,  или их зачета в счет предстоящих платежей по страховым взносам на обязательное социальное страхование от несчастных случаев на производстве и профессиональных заболеваний, уплачиваемых в бюджет Фонда социального страхования Российской Федерации.</t>
  </si>
  <si>
    <t>Проверка целевого и эффективного использования средств федерального бюджета, предоставленных бюджетам субъектов Российской Федерации на создание (реконструкцию), модернизацию и поддержку учреждений культуры в 2017 – 2018 годах и истекшем периоде 2019 года, с учетом решения задач, поставленных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 в правительствах Московской и Ростовской областей</t>
  </si>
  <si>
    <t>2.1.0.5</t>
  </si>
  <si>
    <t>ОМ-5/12-04</t>
  </si>
  <si>
    <t>Рассмотреть вопрос о внесении изменений в ГП «Развитие культуры» в части установления возможности использования субсидий из федерального бюджета на создание новых постановок и показ муниципальными театрами спектаклей на выездных мероприятиях и гастролях.</t>
  </si>
  <si>
    <t>КМ «Проверка деятельности Пенсионного фонда Российской Федерации по организации индивидуального (персонифицированного) учета, расходованию средств на его функционирование, а также по соблюдению прав застрахованных лиц в 2017 – 2018 годах и истекшем периоде 2019 года»</t>
  </si>
  <si>
    <t>3.11.0.1</t>
  </si>
  <si>
    <t xml:space="preserve">от 22 мая 2020 г. 
№ ОМ-39/12-03  </t>
  </si>
  <si>
    <t>Поручить Правительству Российской Федерации организовать проведение проверки назначенных и пересчитанных по данным персонифицированного учета пенсий и осуществить выплаты гражданам недополученных ранее пенсий.</t>
  </si>
  <si>
    <t>Указание Президента Российской Федерации от 12 июня 2020 г. № Пр-976 (вх. от 16 июня 2020 г. №  3008) М.В.Мишустину. Прошу рассмотреть, предложить решения и доложить.
Поручение Правительства Российской Федерации (от 19 июня 2020 г. № ТГ-П12-6573, вх. от 22 июня 2020 г. № 3089): Минтруд России (А.О.Котякову) 
Обеспечьте исполнение указания Президента Российской Федерации от 12 июня 2020 г. № Пр-976, примите меры по устранению выявленных в ходе проверки Счетной палатой Российской Федерации нарушений и доложите в Правительство Российской Федерации с проектом доклада Президенту Российской Федерации. Срок – 3 июля 2020 г.
В целях устранения нарушений пенсионных прав граждан Минтрудом России приказом от 30 июня 2020 г. № 393 утвержден План мероприятий во исполнение указаний Президента Российской Федерации от 12 июня 2020 г. № Пр-976 по устранению нарушений и замечаний, в ходе проведенного Счетной палатой контрольного мероприятия «Проверка деятельности Пенсионного фонда Российской Федерации по организации индивидуального (персонифицированного) учета, расходованию средств на его функционирование, а также по соблюдению прав застрахованных лиц в 2017 - 2018 годах и истекшем периоде 2019 года». Срок выполнения Плана до конца 2020 года.</t>
  </si>
  <si>
    <t>Минтруду России совместно с заинтересованными федеральными органами исполнительной власти и ПФР проработать вопрос о внесении изменений:
в статью 6 Федерального закона № 27-ФЗ, предусматривающих дополнение общей части ИЛСЗЛ сведениями о смене фамилии (имени), месте рождения в совокупности с номером записи акта гражданского состояния о рождении, позволяющими безусловно идентифицировать застрахованных лиц в системе персонифицированного учета</t>
  </si>
  <si>
    <t>Подготовлен проект федерального закона, предусматривающий внесение изменений в Федеральный закон № 27-ФЗ, в том числе в части дополнения общей части ИЛСЗЛ сведениями о фамилии, имени и отчестве (при наличии) в случае их изменения после даты регистрации в системе индивидуального (персонифицированного) учета, а также сведениями о реквизитах записей актов гражданского состояния, включая номер, дату составления, наименование органа записи актов гражданского состояния, которым произведена государственная регистрация акта гражданского состояния.</t>
  </si>
  <si>
    <t>Минтруду России совместно с заинтересованными федеральными органами исполнительной власти и ПФР проработать вопрос о внесении изменений:
в Федеральный закон № 111-ФЗ в части определения сроков передачи в доверительное управление СПН, возвращенных в ПФР по решению суда, а также использования средств РОПС на восстановление сумм инвестиционного дохода для лиц, СПН которых были неправомерно переведены в НПФ</t>
  </si>
  <si>
    <t>Подготовлен проект федерального закона, которым вносятся изменения в Федеральный закон № 111-ФЗ и в Федеральный закон от 7 мая 1998 г. № 75-ФЗ «О негосударственных пенсионных фондах» в части дополнения перечня направлений использования средств РОПС (на восстановление сумм инвестиционного дохода, направленного в РОПС, для лиц, средства пенсионных накоплений которых были неправомерно переведены к другому страховщику) и установления обязанности предыдущего страховщика в случае поступления средств пенсионных накоплений в связи с признанием судом договора об обязательном пенсионном страховании недействительным восстановить удержанные в результате досрочного перехода средства пенсионных накоплений в полном объеме. Уведомление о разработке законопроекта 14 июля 2020 года размещено на официальном сайте в сети Интернет.</t>
  </si>
  <si>
    <t>Правительству РФ поручить МВД России совместно с ФНС России и Минюстом России проработать возможность проведения сверки персонифицированной информации о гражданах Российской Федерации, содержащейся в базах данных, находящихся в их ведении, по единому идентификатору (например, СНИЛС, ИНН) в целях исключения наличия разрозненной информации об одних и тех же гражданах</t>
  </si>
  <si>
    <t>В период с 23 ноября 2020 года по 4 декабря 2020 года МВД России обработан полученный из ПФР информационный массив в отношении 131 626 855 записей, по результатам проведенных мероприятий осуществлено обогащение поступивших данных сведениями о ранее выданных, а также действующих паспортах граждан Российской Федерации в количестве 190 571 145 записей. В настоящее время ПФР во взаимодействии с МВД России проводятся мероприятия по актуализации сведений, содержащихся в информационной системе.</t>
  </si>
  <si>
    <t xml:space="preserve">Поручить Ммнтруду Росссии проработать вопрос о внесении изменений в Порядок № 579н в части установления срока корректировки ПФР сведений, содержащихся в ЕРЗЛ, в случае принятия судом решения о заключении договора ОПС ненадлежащими сторонами с момента вступления в законную силу решения суда
</t>
  </si>
  <si>
    <t>По мнению Минтруда России, внесение изменений в Порядок является нецелесообразным. Согласно подпункту «в» пункта 4 Порядка ПФР вносит соответствующую запись в ЕРЗЛ в срок, не превышающий одного месяца со дня получения от негосударственного пенсионного фонда извещения о передаче средств пенсионных накоплений предыдущему страховщику в случае принятия судом решения о заключении договора об обязательном пенсионном страховании ненадлежащими сторонами.  Указанные извещения направляются негосударственными пенсионными фондами в ПФР в форме электронного документа с использованием единой системы межведомственного электронного взаимодействия в соответствии с постановлением Правительства Российской Федерации от 29 декабря 2018 г. № 1728 «О порядке обмена информацией между негосударственным пенсионным фондом и Пенсионным фондом Российской Федерации в электронной форме с использованием единой системы межведомственного электронного взаимодействия». На основании указанного извещения ПФР вносит изменения в ЕРЗЛ. Учитывая, что ПФР не всегда привлекается в качестве стороны или третьего лица по искам о признании договора об обязательном пенсионном страховании недействительным, а также в связи с отсутствием в законодательстве Российской Федерации обязанности направления копий решений судов предыдущему страховщику негосударственным пенсионным фондом, договор об обязательном пенсионном страховании с которым признан недействительным, информация о судебных решениях, в том числе о вступлении в силу решений судов, в ПФР может отсутствовать. Таким образом Минтруд России полагает, что закрепление обязанности ПФР по корректировке сведений, содержащихся в ЕРЗЛ, в случае принятия судом решения о заключении договора об обязательном пенсионном страховании ненадлежащими сторонами с момента вступления в законную силу решения суда будет являться неисполнимой нормой.</t>
  </si>
  <si>
    <t xml:space="preserve">Поручить Минтруду Росссии рассмотреть вопрос о внесении изменений в приказ Минтруда России от 9 января 2019 г. № 2н в части дополнения выписки формы СЗИ-ИЛС сведениями о стаже, дающем право на пенсию по выслуге лет федеральным государственным гражданским служащим  
</t>
  </si>
  <si>
    <t xml:space="preserve">В отличие от страхового стажа, представляющего собой суммарную продолжительность периодов работы и (или) иной деятельности, в течение которых начислялись и уплачивались страховые взносы в ПФР и которые отражаются в ИЛСЗЛ, стаж государственной гражданской службы, дающий право на пенсионное обеспечение за выслугу лет федеральных государственных гражданских служащих, может быть определен, в силу особенностей, закрепленных действующим законодательством, только при назначении лицу пенсии за выслугу лет и, соответственно, данные о нем не могут быть отражены в ИЛСЗЛ. Предложение Счетной палаты Минтрудом России не поддерживается. </t>
  </si>
  <si>
    <t>Надлежит принять меры по приведению общей и специальной частей ИЛСЗЛ в соответствие с требованиями статьи 6 Федерального закона № 27-ФЗ.</t>
  </si>
  <si>
    <t xml:space="preserve">Пенсионный фонд Российской Федерации </t>
  </si>
  <si>
    <t>ПФР в карточке индивидуального лицевого счета застрахованного лица автоматизированного рабочего места системы персонифицированного учета реализовано отражение фамилии, которая была у зарегистрированного лица при рождении. Информация о данной доработке доведена до отделений ПФР (письмо от 24 ноября 2020 г. № НП-08-24/25299). В компоненте «Фронт-офис» АИС ПФР-2 реализована возможность отражения подачи заявления застрахованного лица о распределении средств пенсионных накоплений, учтенных в специальной части его индивидуального лицевого счета. Теперь учет сведений об определенных застрахованным лицом, формирующим накопительную пенсию в ПФР, правопреемниках и долях распределения между ними средств пенсионных накоплений, осуществляется в подсистеме АИС ПФР-2 «Назначение, перерасчет и выплата пенсий и иных социальных выплат». Методические рекомендации по ведению процессов приема и обработки заявлений о распределении средств пенсионных накоплений умерших застрахованных лиц направлены в отделения ПФР (письмо Исполнительной дирекции ПФР от 25 ноября 2020 г. № 15-24/25501).</t>
  </si>
  <si>
    <t>Поручить Минфину России совместно с заинтересованными федеральными органами исполнительной власти и ПФР проработать вопрос о внесении изменений в постановление Правительства Российской Федерации от 16 июля 2005 г. № 435 «Об утверждении Положения о предоставлении дополнительной (закрытой) части кредитной истории субъекту кредитной истории, в суд (судье) и в органы предварительного следствия» в целях реализации Федерального закона № 27-ФЗ</t>
  </si>
  <si>
    <t>Согласно письму Минфина России (от 22 июня 2020 г. № 13-05-31/53630) подпунктом «и» пункта 6 статьи 1 Федерального закона от 28 июня 2014 г. № 189-ФЗ «О внесении изменений в Федеральный закон «О кредитных историях» и отдельные законодательные акты Российской Федерации» из части 13 статьи 6 Федерального закона от 30.12.2004 № 218-ФЗ «О кредитных историях» исключена норма о полномочиях Правительства Российской Федерации по утверждению порядка и условий предоставления дополнительной (закрытой) части кредитной истории субъекту кредитной истории, в суд (судье) по уголовному делу, находящемуся в его производстве, и при наличии согласия руководителя следственного органа в органы предварительного следствия по возбужденному уголовному делу, находящемуся в их производстве. Учитывая вышеизложенное, постановление № 435 подлежит признанию утратившим силу и внесение в него изменений представляется нецелесообразным.</t>
  </si>
  <si>
    <t>Поручить Минфину России совместно с заинтересованными федеральными органами исполнительной власти и Центральным банком Российской Федерации проработать вопрос о внесении изменений в постановление Правительства Российской Федерации от 30 июля 2014 г. № 710 «Об утверждении Правил выплаты негосударственным пенсионным фондом, осуществляющим обязательное пенсионное страхование, правопреемникам умерших застрахованных лиц средств пенсионных накоплений, учтенных на пенсионных счетах накопительной пенсии» в целях реализации Федерального закона № 27-ФЗ</t>
  </si>
  <si>
    <t xml:space="preserve">Минфин России (письмо от 22 июня 2020 г. № 13-05-31/53630) в отношении внесения предлагаемых изменений в постановление № 710 сообщил о готовности рассмотреть соответствующие предложения при их поступлении в установленном порядке. Аналогичную позицию представил Банк России (письмо от 26 июня 2020 г. № 01538-1/4521). Вместе с тем согласно внесенным в Федеральный закон № 27-ФЗ изменениям вместо страхового свидетельства обязательного пенсионного страхования органы ПФР выдают документ, подтверждающий регистрацию в системе индивидуального (персонифицированного) учета и содержащий сведения о страховом номере индивидуального лицевого счета. Ранее выданные страховые свидетельства также сохраняют свое действие и являются документами, идентичными документам, подтверждающим регистрацию в системе индивидуального (персонифицированного) учета. В соответствии с действующей редакцией пункта 10 Правил к заявлению правопреемника о выплате средств пенсионных накоплений (об отказе от получения средств пенсионных накоплений) умершего застрахованного лица прилагается страховое свидетельство обязательного пенсионного страхования (страховое свидетельство государственного пенсионного страхования) умершего застрахованного лица или документ, выданный территориальным органом ПФР, в котором содержится страховой номер индивидуального лицевого счета умершего застрахованного лица (при наличии). По мнению Минтруда России, данная формулировка является универсальной, учитывает внесенные в Федеральный закон № 27-ФЗ изменения, а также не противоречит им. В этой связи внесение изменений в постановление № 710 в целях реализации изменений, внесенных в Федеральный закон № 27-ФЗ, не требуется. </t>
  </si>
  <si>
    <t xml:space="preserve">Поручить Минтруду России, ФНС и ПФР  рассмотреть вопрос о приведении сроков представления налоговым органом сведений о страховых взносах, установленных пунктами 4 - 7 приложения № 1 к соглашению между ПФР и ФНС России, в соответствие со сроками, установленными пунктом 1 статьи 11.1 Федерального закона № 27-ФЗ </t>
  </si>
  <si>
    <t xml:space="preserve">Согласно письму ФНС России (от 7 июля 2020 г. № БС-4-11/10883) ФНС России предлагает внести изменения в статью 11.1 Федерального закона  № 27-ФЗ в части исключения положения, предусматривающего передачу налоговыми органами в органы ПФР сведений об уплаченных страхователями суммах страховых взносов. Минтрудом России и ПФР данное предложение не поддерживается, поскольку указанные сведения необходимы для обеспечения пенсионных прав граждан. В соответствии с пунктом 2 статьи 11.1 Федерального закона № 27-ФЗ в случае выявления в представленных налоговыми органами сведениях ошибок и (или) противоречий, а также выявления несоответствия между представленными сведениями и сведениями, имеющимися в ПФР, не позволяющих учесть данные сведения на индивидуальных лицевых счетах застрахованных лиц, такие сведения возвращаются в налоговые органы в течение пяти рабочих дней со дня их получения от налоговых органов. Территориальными налоговыми органами проводятся мероприятия по истребованию у плательщиков страховых взносов уточненных расчетов по страховых взносам, при их представлении сведения незамедлительно передаются в ПФР. </t>
  </si>
  <si>
    <t>Поручить Минтруду России, ФНС и ПФР рассмотреть вопрос о дополнении соглашения между ПФР и ФНС России положениями, предусматривающими  порядок взаимодействия и сроки отработки налоговым органом возвращенных сведений о страховых взносах, не прошедших в ПФР форматно-логический контроль</t>
  </si>
  <si>
    <t>Согласно письму ФНС России (от 7 июля 2020 г. № БС-4-11/10883) статьей 81 Налогового кодекса предусмотрены правила внесения изменений в расчет по страховым взносам, при этом срок представления плательщиками страховых взносов уточненных расчетов по страховым взносам не установлен. В связи с чем, по мнению ФНС России, не представляется возможным определить временной интервал по представлению сведений из уточненных расчетов по страховым взносам и дополнить Соглашение соответствующими положениями.</t>
  </si>
  <si>
    <t xml:space="preserve">ПФР принять меры по внесению изменений в анкету застрахованного лица (форма АДВ-1) в части ее дополнения сведениями о фамилии, которая была у физического лица при рождении, а также сведениями о ИНН
</t>
  </si>
  <si>
    <t>Направлен на рассмотрение в Минтруд России проект постановления Правления ПФР «О внесении изменений в постановление Правления Пенсионного фонда Российской Федерации от 27 сентября 2019 г. № 485п», предусматривающий дополнение состава формы «Анкета зарегистрированного лица (АДВ-1)» реквизитом «Идентификационный номер налогоплательщика» (письмом ПФР от 24.08.2020 г. № НП-08-12/17429). 25 июня 2020 года доработано программное обеспечение ПФР, которое при поступлении из Единого государственного реестра записей актов гражданского состояния сведений о государственной регистрации рождения в случае выявления в системе индивидуального (персонифицированного) учета лиц с идентичными анкетными данными (фамилия, имя, отчество, дата рождения), но различными сведениями о документе, удостоверяющем личность, в целях исключения множественной регистрации в системе индивидуального (персонифицированного) учета позволяет принять ручное решение. Письмом ПФР от 20.07.2020 г. № НП-08/14356 в отделения ПФР направлен Порядок организации работ с указанными сведениями для принятия решения по актуализации ИЛСЗЛ либо новой регистрации зарегистрированного лица в системе персонифицированного учета. Также письмом ПФР от 08.06.2020 г. № НП-08-24/11355 в отделения ПФР направлено поручение о необходимости усиления контроля за процедурой объединения на одном ИЛС ЗЛ сведений, содержащихся в нескольких индивидуальных лицевых счетах.
В целях исключения множественной регистрации застрахованных лиц в системе обязательного пенсионного страхования письмом ПФР от 26.08.2020 г. № НП-08-24/17571 в отделения ПФР направлен порядок взаимодействия отделений ПФР с застрахованными лицами.</t>
  </si>
  <si>
    <t>ПФР приянть меры по разработке методических документов, определяющих правила и процедуры осуществления МИЦ ПФР обработки поступившей из НПФ информации и отражения ее на ИЛСЗЛ</t>
  </si>
  <si>
    <t>Письмом ПФР от 28.08.2020 г. № 22-22/17724 в МИЦ ПФР направлены Методические рекомендации взаимодействия структурных подразделений ПФР и МИЦ ПФР по обработке ПФР информации, поступившей от негосударственных пенсионных фондов в форме электронного документа, посредством системы межведомственного электронного взаимодействия и отражения ее на индивидуальных лицевых счетах застрахованных лиц.</t>
  </si>
  <si>
    <t>ПФР принять меры по разработке методических документов, устанавливающих сроки передачи МИЦ ПФР территориальным органам ПФР сведений о страховых взносах, требующих уточнения и отработки, в том числе с налоговыми органами в субъектах Российской Федерации, а также сроки отработки этих сведений</t>
  </si>
  <si>
    <t>Письмом от 04.08.2020 г. № СЧ-08-24/15761 в отделения ПФР и МИЦ ПФР направлен Порядок обработки указанных сведений, регламентирующий организацию взаимодействия МИЦ ПФР и территориальных органов ПФР.</t>
  </si>
  <si>
    <t xml:space="preserve">ПФР проработать вопросы о целесообразности проведения форматно-логического контроля представляемой страхователем формы ОДВ-1
</t>
  </si>
  <si>
    <t>По результатам проработки вопроса ПФР отметил, что форма ОДВ-1 является сводной описью, содержащей следующие данные по страхователю, в том числе сведения об основании для отражения данных о периодах работы застрахованного лица в условиях, дающих право на досрочное назначение пенсии в соответствии с частью 1 статьи 30 и статьей 31 Федерального закона от 28 декабря 2013 г. № 400-ФЗ «О страховых пенсиях»: наименование структурного подразделения по штатному расписанию; наименование профессии, должности по штатному расписанию; количество рабочих мест по штатному расписанию; количество фактически работающих; характер фактически выполняемых работ и дополнительные условия труда; наименование первичных документов, подтверждающих занятость в особых условиях труда с указанием кодов особых условий труда/выслуги лет по Классификатору и кодов позиции Списков № 1, № 2 и «малого» списка (далее – форма ОДВ-1).  В этой связи форма ОДВ-1 содержит сведения, являющиеся основанием для отражения данных о периодах работы застрахованного лица в условиях, дающих право на досрочное назначение пенсии, и используются ПФР для проверки обоснованности включения страхователями в персонифицированные сведения указанных данных. Проводимые проверки на соответствие данных между формами ОДВ-1 и «Сведения о страховом стаже (СЗВ-СТАЖ)» определены постановлением Правления ПФР от 6 декабря 2018 г. № 507п и обеспечивают контроль за достоверностью представленных страхователем сведений о застрахованных лицах в части учета льготного стажа, которые относятся к персонифицированным данным. Форматно-логический контроль позволяет соотнести информацию, отраженную в форме ОДВ-1 (в том числе о документах, подтверждающих права застрахованных лиц на досрочное назначение страховой пенсии по старости), с персонифицированными сведениями формы СЗВ-СТАЖ, содержащими информацию о периоде работы, дающей право на досрочное назначение пенсии. В случае если в форме ОДВ-1 информация не соответствует сведениям о застрахованных лицах, то проводимые проверки исключают возможность учета на ИЛС ЗЛ недостоверных сведений о периодах работы, дающих право на досрочное назначение пенсии. Таким образом, установленный форматно-логический контроль способствует оптимизации процедуры проверки ПФР сведений индивидуального (персонифицированного) учета, представленных страхователем, в целях обеспечения их достоверности до включения в индивидуальный лицевой счет. Учитывая изложенное, считаем, что отсутствие форматно-логического контроля формы ОДВ-1 при приеме отчетности по персонифицированному учету от страхователей может привести к учету недостоверных сведений на ИЛС ЗЛ, что затруднит реализацию мероприятий, направленных на проактивное назначение пенсии.</t>
  </si>
  <si>
    <t xml:space="preserve">Проработать вопрос о целесообразности  доработки ПК НВП в части функциональной возможности автоматического удаления признака «Отказ в назначении пенсии» после фактического назначения пенсии
</t>
  </si>
  <si>
    <t>Доработано программное обеспечение по установлению и выплате пенсий в части автоматического удаления признака «Отказ в назначении пенсии» после фактического назначения пенсии и исключения его изменения вручную. В результате чего исключено влияние указанного признака на процесс перерасчета размера пенсии. Также определены виды работ в программном обеспечении «Назначение и выплата пенсий», которые подлежат автоматизации и переводу в массовый режим в 2020 году: принятие решений о прекращении, приостановлении, продлении, возобновлении всех видов выплат в массовом режиме с автоматическим дополнением выплатного электронного дела распорядительными документами; изменение причины приостановления выплаты по истечении 6 месяцев технологического приостановления выплаты на правовую причину в автоматизированном режиме; автоматизация продления (перерасчет) пенсий по сведениям Федерального реестра инвалидов; исключение случаев передачи информации о приостановленных выплатах при условии одновременного наличия в буфере обмена данными информации о перерасчете (продлении); форматно-логический контроль при вводе банковского счета; перерасчет размера пенсий в случае поступления сведений о смерти ухаживающего лица, иждивенца в автоматизированном режиме.</t>
  </si>
  <si>
    <t>Проработать возможность информирования застрахованных лиц о том, что сформированные в период с 1 января по 31 марта текущего года выписки ф. СЗИ-ИЛС могут содержать некорректные сведения о потерянном застрахованным лицом доходе от инвестирования СПН в случае срочной смены застрахованным лицом страховщика по ОПС (в том числе путем размещения данной информации в личном кабинете застрахованного лица)</t>
  </si>
  <si>
    <t>О реализации на Едином портале государственных и муниципальных услуг (функций) возможности информирования застрахованных лиц о том, что сформированные в период с 1 января по 31 марта текущего года выписки по форме СЗИ-ИЛС могут содержать некорректные сведения о потерянном  застрахованным лицом доходе от инвестирования средств пенсионных накоплений в случае срочной смены застрахованным лицом страховщика по обязательному пенсионному страхованию, сообщено, что по данному вопросу ПФР в Министерство цифрового развития, связи и массовых коммуникаций Российской Федерации направлено письмо от 14.08.2020 г. № ВА-12-17/16624.</t>
  </si>
  <si>
    <t>поручить территориальным органам ПФР провести проверку ИЛСЗЛ, которые были объединены в целях выявления фактов выплаты застрахованным лицам страховой пенсии, начисленной с даты объединения ИЛСЗЛ, а не с даты ее назначения и в случае выявления указанных фактов осуществить перерасчет размера страховой пенсии с учетом положений части 2 статьи 26 Федерального закона № 400-ФЗ</t>
  </si>
  <si>
    <t>В соответствии с письмами ПФР от 18.03.2020 № 25-24/5993 и от 23.06.2020 № СЧ-25-24/12349 в отделениях ПФР организовано проведение проверки полноты учета сведений после проведения мероприятий по объединению ИЛС ЗЛ, принадлежащих одному и тому же гражданину, в том числе в целях проверки правильности исчисления размера пенсии. По информации отделений ПФР, проверке подлежат 132 664 выплатных дела, из них по состоянию на 1 августа 2020 г. проверка выплатных дел завершена. Процедурные действия осуществлены в отношении 8 689 (6,5%) выплатных дел. Управляющим отделениями ПФР по Астраханской, Амурской, Кировской, Орловской, Оренбургской, Омской, Новгородской, Нижегородской, Саратовской, Сахалинской, Тюменской областям, по Республике Дагестан, Республике Крым, Республике Саха (Якутия), Ямало-Ненецкому автономному округу, у кого данный показатель составляет 10 % и выше, снижен размер премии.
По результатам проверки в отделения ПФР направлено письмо ПФР от 05.08.2020 № МТ-25-24/15860.
В целях организации контроля за установлением пенсий гражданам, имеющим в системе персонифицированного учета несколько страховых номеров ИЛС, в отделения ПФР направлено письмо ПФР от 13.03.2020 № СЧ-25-24/5485 «О перерасчете размера страховой пенсии». Наряду с изложенным письмом ПФР от 27.05.2020 № СЧ-25-24/10559 отделениям ПФР поручено обеспечить усиление контроля за выбором наиболее выгодного варианта пенсионного обеспечения при установлении пенсии.
Вместе с тем в целях оказания методической и практической помощи территориальным органам ПФР письмом ПФР от 20.07.2020 № СЧ-25-24/14318 в отделения ПФР направлена информация о различных вариантах исчисления размера пенсии в части выбора наиболее выгодного варианта пенсионного (социального)  обеспечения граждан, а также поручено организовать обучение специалистов и руководителей подведомственных территориальных органов ПФР, ответственных за организацию и ведение пенсионного процесса по указанному направлению.
В соответствии с письмом ПФР от 06.07.2020 № СЧ-25-24/13218 в отделениях ПФР организовано проведение тематической проверки выплатных дел граждан, добровольно вступивших в правоотношения по обязательному пенсионному страхованию и являющихся получателями страховых пенсий (по старости, по инвалидности). Проверке подлежат 6722 выплатных дела.
Также организовано проведение 7 тематических проверок по различным вопросам пенсионного обеспечения. Проверки охватывают более 4,1 млн. выплатных дел, из них по состоянию на 1 августа 2020 года проверено 2 074 881 (55,84%) выплатное дело. Процедурные действия в связи с выбором исчисления наиболее выгодного варианта осуществлены по 10 218 (0,49% ) выплатным делам.</t>
  </si>
  <si>
    <t>Организовать проверку пенсионных прав граждан, которым проведены объединения ИЛСЗЛ с осуществлением соответствующих доплат с даты назначения пенсии в соответствии с частью 2 статьи 26 Федерального закона № 400-ФЗ</t>
  </si>
  <si>
    <t xml:space="preserve">Государственное учреждение – Отделение Пенсионного фонда Российской Федерации по Саратовской области
</t>
  </si>
  <si>
    <t>В целях организации проверки правильности исчисления размера пенсий и полноты учета сведений, содержащихся в упраздненных индивидуальных лицевых счетах и впоследствии объединенных на одном ИЛС, территориальными органами ПФР в период с апреля по июнь текущего года была проведена работа по проверке пенсионных дел граждан, имеющих множественную регистрацию в системе обязательного пенсионного страхования, по которым было проведено объединение ИЛС за периоды с 2014 по 2020 годы. Подлежало проверке 2882 пенсионных дела, проверка проведена в полном объеме.</t>
  </si>
  <si>
    <t>Рекомендовано разработать план проведения в 2021 - 2022 годах проверок территориальных органов, подведомственных Отделению, в части назначения и перерасчета страховых пенсий по данным персонифицированного учета.</t>
  </si>
  <si>
    <t>План проведения проверок территориальных органов, подведомственных Отделению ПФР по Саратовской области, в части ведения персонифицированного учета, назначения и перерасчета страховых пенсий по данным персонифицированного учета в 2020 - 2022 годах» утвержден приказом Отделения ПФР от 16 июня 2020 г. 
№ 220.</t>
  </si>
  <si>
    <t>ЭАМ «Оценка выполнения поручений Президента Российской Федерации и Правительства Российской Федерации, направленных на улучшение жизни детей-сирот и детей, оставшихся без попечения родителей, за период 2017 - 2019 годов»</t>
  </si>
  <si>
    <t xml:space="preserve">3.10.0.12
(2019 год) </t>
  </si>
  <si>
    <t>№ ОМ-15/12-02 
от 17.02.2020</t>
  </si>
  <si>
    <t xml:space="preserve">Правительству Российской Федерации поручить заинтересованным федеральным органам исполнительной власти рассмотреть следующие вопросы.
Разработать  план действий («дорожную карту»), предполагающий участие органов власти всех уровней и включающий график ликвидации задолженности в каждом регионе с учетом имеющихся жилых помещений на первичном и вторичном рынках, планируемого строительства жилья и с учетом персонифицированного подхода к каждому ребенку-сироте.
План действий («дорожная карта») должен содержать перечень показателей, оценивающих результативность предпринимаемых действий. Наиболее информативным показателем является целевой показатель «Доля детей, оставшихся без попечения родителей, и лиц из числа детей, оставшихся без попечения родителей, включая лиц в возрасте от 23 лет и старше, обеспеченных жилыми помещениями за отчетный год, в общей численности детей, оставшихся без попечения родителей, и лиц из их числа, не реализовавших право на получение жилого помещения, включая лиц в возрасте от 23 лет и старше (в процентах)». Данный показатель целесообразно применить в системе индикаторов государственной программы Российской Федерации «Социальная поддержка граждан», а также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t>
  </si>
  <si>
    <t>Председатель Правительства Российской Федерации М.В.Мишустин</t>
  </si>
  <si>
    <t>План действий («дорожная карта»), предусмотренный пунктом 4 протокола от 17 декабря 2019 г. № ДМ-П8-87пр и рекомендациями Счетной палаты Российской Федерации, не разработан.
ПисьмомМинпросвещения России  от 15.03.2021 г. №1280  (от 15.03.2021 г. №МП-П-829) сообщается.
По вопросу реализации пункта 4 Поручения о разработке поэтапной программы ликвидации до 2025 года в регионах накопившейся на 1 января 2020 г. задолженности по обеспечению детей-сирот и лиц из их числа жилыми помещениями, в том числе за счет дополнительного финансирования из средств федерального бюджета (далее – поэтапная программа), Минпросвещения России сообщает.
В целях минимизации рисков неполного освоения бюджетных ассигнований в текущем году 17 февраля 2021 г. Минпросвещения России проведено селекторное совещание с руководителями органов исполнительной власти субъектов Российской Федерации, осуществляющих полномочия по предоставлению жилых помещений детям-сиротам и лицам из их числа, по вопросам своевременного и эффективного расходования средств федерального бюджета и бюджетов субъектов Российской Федерации.
В соответствии с протокольными решениями по итогам совещания субъектам Российской Федерации необходимо обеспечить утверждение планов-графиков («дорожных карт») реализации мероприятий по обеспечению детей-сирот и лиц из их числа жилыми помещениями.
Минпросвещения России в установленном порядке направлены предложения для включения в поэтапную программу (письмо от 11 марта 2020 г. № ДГ-3/07), а также расчеты по распределению дополнительных средств федерального бюджета, необходимых для ликвидации очереди не обеспеченных жилыми помещениями детей-сирот и лиц из их числа (письмо от 13 декабря 2019 г. № АН-2028/07), о чем повтор проинформирован Минфин России письмом от 15 февраля 2021 г. № ДГ-306/07.L76:L84</t>
  </si>
  <si>
    <t>Включить в план действий («дорожную карту») мероприятия, предусматривающие: 
возможность обеспечения детей-сирот жильем и иными мерами социальной поддержки с учетом их переезда в регион, имеющий перспективу предоставления жилого помещения с соответствующей социальной инфраструктурой,  их последующей занятости, а также необходимость разработки специальных программ мобильности, содействующих добровольной миграции детей-сирот в иную местность в целях получения образования и последующего трудоустройства;
установление единых подходов при предоставлении дополнительных мер социальной поддержки детям-сиротам в виде временных жилых помещений или компенсации расходов по найму жилых помещений до момента обеспечения постоянным жильем; подготовку рекомендаций субъектам Российской Федерации об образовании в регионах жилищного фонда социального использования.</t>
  </si>
  <si>
    <t>План действий («дорожная карта»), предусмотренный пунктом 4 протокола от 17 декабря 2019 г. № ДМ-П8-87пр и рекомендациями Счетной палаты Российской Федерации, не разработан.
ПисьмомМинпросвещения России  от 15.03.2021 г. №1280  (от 15.03.2021 г. №МП-П-829) сообщается.
По вопросу реализации пункта 4 Поручения о разработке поэтапной программы ликвидации до 2025 года в регионах накопившейся на 1 января 2020 г. задолженности по обеспечению детей-сирот и лиц из их числа жилыми помещениями, в том числе за счет дополнительного финансирования из средств федерального бюджета (далее – поэтапная программа), Минпросвещения России сообщает.
В целях минимизации рисков неполного освоения бюджетных ассигнований в текущем году 17 февраля 2021 г. Минпросвещения России проведено селекторное совещание с руководителями органов исполнительной власти субъектов Российской Федерации, осуществляющих полномочия по предоставлению жилых помещений детям-сиротам и лицам из их числа, по вопросам своевременного и эффективного расходования средств федерального бюджета и бюджетов субъектов Российской Федерации.
В соответствии с протокольными решениями по итогам совещания субъектам Российской Федерации необходимо обеспечить утверждение планов-графиков («дорожных карт») реализации мероприятий по обеспечению детей-сирот и лиц из их числа жилыми помещениями.
Минпросвещения России в установленном порядке направлены предложения для включения в поэтапную программу (письмо от 11 марта 2020 г. № ДГ-3/07), а также расчеты по распределению дополнительных средств федерального бюджета, необходимых для ликвидации очереди не обеспеченных жилыми помещениями детей-сирот и лиц из их числа (письмо от 13 декабря 2019 г. № АН-2028/07), о чем повтор проинформирован Минфин России письмом от 15 февраля 2021 г. № ДГ-306/07.</t>
  </si>
  <si>
    <t xml:space="preserve">Внести изменения в Федеральный закон от 5 апреля 2013 г. № 44-ФЗ «О контрактной системе в сфере закупок товаров, работ, услуг для обеспечения государственных и муниципальных нужд» (далее – Федеральный закон № 44-ФЗ) в части упрощения для физических лиц – собственников жилых помещений условий продажи этих жилых помещений при проведении уполномоченными органами закупочных процедур.
Установить формы ответственности должностных лиц органов исполнительной власти субъектов Российской Федерации и органов местного самоуправления муниципальных образований при приобретении в соответствии с Федеральным законом № 44-ФЗ на вторичном рынке для детей-сирот и других социальных групп населения жилья по завышенным ценам либо некачественного и неблагоустроенного жилья. </t>
  </si>
  <si>
    <t>Изменения в Федеральный закон от 5 апреля 2013 г. № 44-ФЗ «О контрактной системе в сфере закупок товаров, работ, услуг для обеспечения государственных и муниципальных нужд» не внесены.</t>
  </si>
  <si>
    <t xml:space="preserve">Внести изменения в Правила формирования списка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которые подлежат обеспечению жилыми помещениями, исключения детей-сирот и детей, оставшихся без попечения родителей, лиц из числа детей-сирот и детей, оставшихся без попечения родителей, из указанного списка в субъекте Российской Федерации по прежнему месту жительства и включения их в список в субъекте Российской Федерации по новому месту жительства, утвержденные постановлением Правительства Российской Федерации от 4 апреля 2019 г. № 397, в части включения в списки лиц старше 23 лет, ранее не состоявших на учете на получение жилья, только при условии подтверждения в судебном порядке уважительных причин необращения ранее в уполномоченный орган. </t>
  </si>
  <si>
    <t xml:space="preserve">Соответствующие изменения в Правила формирования списка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которые подлежат обеспечению жилыми помещениями, исключения детей-сирот и детей, оставшихся без попечения родителей, лиц из числа детей-сирот и детей, оставшихся без попечения родителей, из указанного списка в субъекте Российской Федерации по прежнему месту жительства и включения их в список в субъекте Российской Федерации по новому месту жительства, утвержденные постановлением Правительства Российской Федерации от 4 апреля 2019 г. № 397, не внесены.
</t>
  </si>
  <si>
    <t>Внести изменения в состав информации, размещаемой в Единой государственной информационной системе социального обеспечения, и источники такой информации, утвержденные постановлением Правительства Российской Федерации от 14 февраля 2017 г. № 181, в части дополнения Единой государственной информационной системы социального обеспечения (ЕГИССО) информацией, позволяющей осуществлять комплексный мониторинг  хода оказания государственной поддержки детям-сиротам.</t>
  </si>
  <si>
    <t>Соответствующие изменения в состав информации, размещаемой в Единой государственной информационной системе социального обеспечения, и источники такой информации, утвержденные постановлением Правительства Российской Федерации от 14 февраля 2017 г. № 181, не внесены.</t>
  </si>
  <si>
    <t>Нормативно урегулировать вопросы распоряжения долей жилого помещения, принадлежащей ребенку-сироте, недостаточной по учетной норме для проживания и являющейся основанием для предоставления отдельного жилого помещения.</t>
  </si>
  <si>
    <t>Минпросвещения России разработан проект федерального закона «О внесении изменений в Федеральный закон от 21 декабря 1996 г. № 159-ФЗ «О дополнительных гарантиях по социальной поддержке детей-сирот и детей, оставшихся без попечения родителей» (далее соответственно – законопроект, дети-сироты), который в установленном порядке размещен в информационно-телекоммуникационной сети «Интернет» для проведения общественного обсуждения и независимой антикоррупционной экспертизы, а также направлен на согласование в органы исполнительной власти субъектов Российской Федерации и федеральные органы исполнительной власти субъектов Российской Федерации.
Поступили предложения к законопроекту от 85 субъектов Российской Федерации, Минфина России и Минстроя России, которые частично учтены при доработке законопроекта. Законопроект согласован с Минэкономразвития России и Минтрудом России. По неучтенным замечаниям и предложениям Минпросвещения России с Минфином России и Минстроем России подписаны таблицы разногласий.
В сентябре 2020 года законопроект направлен в Правительство Российской Федерации.</t>
  </si>
  <si>
    <t>Предусмотреть в плане действий («дорожной карте») разработку и утверждение алгоритма действий уполномоченных региональных органов по обеспечению детей-сирот жильем исходя из того, что каждый, состоящий на учете, при достижении 18-летнего возраста должен получить жилье. 
Данный алгоритм должен предусматривать последовательность, сроки и содержание деятельности с обязательной персонификацией работы с каждым конкретным ребенком-сиротой.</t>
  </si>
  <si>
    <t>План действий («дорожная карта»), предусмотренный пунктом 4 протокола от 17 декабря 2019 г. № ДМ-П8-87пр и рекомендациями Счетной палаты Российской Федерации, не разработан.</t>
  </si>
  <si>
    <t xml:space="preserve">Необходимо регламентировать деятельность по обеспечению сохранности закрепленного за ребенком-сиротой жилья, порядок оценки степени его пригодности для дальнейшего проживания и представления интересов ребенка-сироты в суде при выяснении обстоятельств, установленных статьями 90 и 91 Жилищного кодекса Российской Федерации. </t>
  </si>
  <si>
    <t>Деятельность по обеспечению сохранности закрепленного за ребенком-сиротой жилья, порядок оценки степени его пригодности для дальнейшего проживания и представления интересов ребенка-сироты в суде при выяснении обстоятельств, установленных статьями 90 и 91 Жилищного кодекса Российской Федерации, не регламентирована.</t>
  </si>
  <si>
    <t xml:space="preserve">Для состоящих на учете лиц старше 23 лет целесообразно установить возможность предоставления денежной субсидии в размере, соответствующем стоимости жилого помещения в конкретном регионе (далее – «жилищный сертификат»). 
Для этих целей потребуется принятие на федеральном уровне единой для субъектов Российской Федерации методики расчета стоимости «жилищного сертификата».
</t>
  </si>
  <si>
    <t>Минпросвещения России разработан проект федерального закона «О внесении изменений в Федеральный закон от 21 декабря 1996 г. № 159-ФЗ «О дополнительных гарантиях по социальной поддержке детей-сирот и детей, оставшихся без попечения родителей» (далее соответственно – законопроект, дети-сироты), который в установленном порядке размещен в информационно-телекоммуникационной сети «Интернет» для проведения общественного обсуждения и независимой антикоррупционной экспертизы, а также направлен на согласование в органы исполнительной власти субъектов Российской Федерации и федеральные органы исполнительной власти субъектов Российской Федерации.
Поступили предложения к законопроекту от 85 субъектов Российской Федерации, Минфина России и Минстроя России, которые частично учтены при доработке законопроекта. Законопроект согласован с Минэкономразвития России и Минтрудом России. По неучтенным замечаниям и предложениям Минпросвещения России с Минфином России и Минстроем России подписаны таблицы разногласий.
В сентябре 2020 года законопроект направлен в Правительство Российской Федерации.
ПисьмомМинпросвещения России  от 15.03.2021 г. №1280  (от 15.03.2021 г. №МП-П-829) сообщается.
Минпросвещения России доработало проект федерального закона «О внесении изменений в Федеральный закон «О дополнительных гарантиях по социальной поддержке детей-сирот и детей, оставшихся без попечения родителей» (далее – законопроект), направленный на расширение форм и механизмов обеспечения детей-сирот и лиц из их числа жилыми помещениями.
Законопроектом предусмотрен дифференцированный подход к обеспечению жилыми помещениями детей-сирот и лиц из их числа.
В частности, для лиц старше 23 лет, успешно адаптированных в обществе, предусматривается вместо получения жилого помещения специализированного жилого фонда получение сертификата – именного документа, удостоверяющего право на однократное получение за счет бюджета субъекта Российской Федерации в пределах бюджетных ассигнований, установленных на текущий финансовый год, выплаты для приобретения жилого помещения в собственность. Также данную выплату можно будет использовать на погашение ипотечного кредита.
Вопрос использования сертификата на всей территории Российской Федерации был рассмотрен в ходе разработки законопроекта, но не был поддержан. Обеспечение жилыми помещениями детей-сирот и лиц из их числа является полномочием субъектов Российской Федерации и реализуется за счёт средств субъектов Российской Федерации. Установление единой стоимости выплаты (сертификата) приведёт к невозможности его реализации в ряде субъектов Российской Федерации, учитывая разную стоимость жилых помещений, при этом выплата (сертификат) является механизмом обеспечения государственной гарантии на получение жилья и не может лишь частично компенсировать гражданину расходы на его приобретение.
Доработанный законопроект в настоящее время представлен в Правительство Российской Федерации.</t>
  </si>
  <si>
    <t>Совместное КМ «Оценка сложившейся практики реализации дополнительных гарантий по социальной поддержке детей-сирот и лиц из их числа при обеспечении жилыми помещениями» (совместно с Контрольно-счетной палатой Краснодарского края, контрольно-счетной палатой Кемеровской области) в администрации Краснодарского края</t>
  </si>
  <si>
    <t xml:space="preserve">3.10.0.11 (2019 год) </t>
  </si>
  <si>
    <t>№ ОМ-14/12-02 
от 12.02.2020</t>
  </si>
  <si>
    <t>Целесообразно поручить заинтересованным исполнительным органам субъекта Российской Федерации проработь вопрос о внесении в статью 4 Закона  Кемеровской области от 27 декабря 2012 г. № 134-03 «Об обеспечении жилыми помещениями детей-сирот и детей, оставшихся без попечения родителей, лиц из числа детей-сирот и детей, оставшихся без попечения родителей» (далее - Закон № 134-03) дополнить положениями, устанавливающими перечень иных обстоятельств,при наступлении которых органами исполнительной власти Кемеровской области - Кузбасса детям-сиротам будут предоставлены жилые помещения .</t>
  </si>
  <si>
    <t>Губернатор Кемеровской области - Кузбасса С.Е.Цивилев</t>
  </si>
  <si>
    <t>В Закон Кемеровской области от 27.12.2012 № 134-ОЗ «Об обеспечении жилыми помещениями детей-сирот и детей, оставшихся без попечения родителей, лиц из числа детей-сирот и детей, оставшихся без попечения родителей» внесены дополнения в части включения в Закон положений, устанавливающих:
перечень иных обстоятельств, при наступлении которых органами исполнительной власти Кемеровской области - Кузбасса детям-сиротам будут предоставлены жилые помещения (иные обстоятельства, установленные пунктом 2 Порядка установления факта невозможности проживания детей-сирот и детей, оставшихся без попечения родителей, лиц из числа детей-сирот и детей, оставшихся без попечения родителей, в ранее занимаемых жилых помещениях, нанимателями или членами семей нанимателей по договорам социального найма либо собственниками которых они являются, утвержденного постановлением Правительства Кемеровской области - Кузбасса);
положений, устанавливающих, что несовершеннолетние дети и супруга (супруг) ребенка-сироты подлежат вселению в жилое помещение, предоставленное ребенку-сироте по договору найма специализированного жилого помещения и включению в указанный договор (Закон Кемеровской области - Кузбасса от 13.07.2020 № 82-ОЗ).</t>
  </si>
  <si>
    <t>Целесообразно поручить заинтересованным исполнительным органам субъекта Российской Федерации проработь вопрос по внесению изменений в Закон № 134-03 и Порядок заключения договора социального найма в случае смерти ребенка-сироты в части дополнения их положениями, устанавливающими, что несовершеннолетние дети и супруга (супруг) ребенка-сироты подлежат вселению в жилое помещение, предоставленное ребенку-сироте по договору найма специализированного жилого помещения, и включению в указанный договор в соответствии с частям 3 и 4 статьи 109.1 Жилищного кодекса Российской Федерации;</t>
  </si>
  <si>
    <t>В Закон Кемеровской области от 27.12.2012 № 134-03 «Об обеспечении жилыми помещениями детей-сирот и детей, оставшихся без попечения родителей, лиц из числа детей-сирот и детей, оставшихся без попечения родителей» внесены положения, устанавливающие, что с несовершеннолетними детьми и супругой (супругом) умершего ребенка-сироты, включенными в договор найма специализированного жилого помещения, заключается договор социального найма в отношении данного жилого помещения.</t>
  </si>
  <si>
    <t>Целесообразно поручить заинтересованным исполнительным органам субъекта Российской Федерации проработь вопрос по внесению изменений в Порядок направления списка детей-сирот в части установления единой формы журнала регистрации заявлений о включении в список детей-сирот с обязательным включением сведений о дате подачи заявлений о постановке на жилищный учет.</t>
  </si>
  <si>
    <t xml:space="preserve">Порядок и сроки направления сформированного органом местного самоуправления списка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которые подлежат обеспечению жилыми помещениями (далее - Список), для формирования органом исполнительной власти Кемеровской области - Кузбасса отраслевой компетенции, осуществляющим управление в сфере образования, сводного списка по Кемеровской области - Кузбассу, а также порядок приема заявлений о включении в список подведомственной уполномоченному органу организацией, утвержденный постановлением Правительства Кемеровской области - Кузбасса от 03.10.2019 № 568, будет дополнен формой журнала регистрации заявлений о включении в список детей-сирот с включением сведений о дате подачи заявлений о постановке на жилищный учет. </t>
  </si>
  <si>
    <t xml:space="preserve">Целесообразно поручить заинтересованным исполнительным органам субъекта Российской Федерации проработь вопрос о внесении изменений в нормативные правовые акты Краснодарского края в части закрепления прав граждан на подачу заявления о включении в список и прилагаемых к нему документов в уполномоченный орган с помощью почтовой связи, с использованием федеральной государственной информационной системы «Единый портал государственных и муниципальных услуг (функций)», регионального портала государственных и муниципальных услуг (функций), официального сайта уполномоченного органа в информационно-телекоммуникационной сети «Интернет» </t>
  </si>
  <si>
    <t>Глава администрации (губернатор) Краснодарского края В.И.Кондратьев</t>
  </si>
  <si>
    <t>Приказ Министерства труда и социального развития Краснодарского края от 15.04.2020 № 471 «О внесении изменений в приказ министерства труда и социального развития Краснодарского края от 9 сентября 2019 г. № 1580 «Об установлении порядка принятия решения о включении в список либо об отказе во включении в него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а также решения об исключении указанных лиц из списка» 
Приказ Министерства труда и социального развития Краснодарского края от 28.04.2020 № 518 «О внесении изменений в приказ министерства труда и социального развития Краснодарского края от 2 ноября 2016 г. № 1393 «Об утверждении административного регламента предоставления государственной услуги по включению в список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
Также министерством разработан и проходит согласование в установленном порядке проект Закона Краснодарского края по внесению указанных изменений в Закон Краснодарского края от 3 июня 2009 г. № 1748-КЗ «Об обеспечении дополнительных гарантий прав на имущество и жилое помещение детей-сирот и детей, оставшихся без попечения родителей, в Краснодарском крае».</t>
  </si>
  <si>
    <t>Целесообразно поручить заинтересованным исполнительным органам субъекта Российской Федерации проработь вопрос об обеспечении передачи государственных полномочий по контролю сохранностью жилых помещений органам местного самоуправления соответствии со статьей 19 Федерального закона от 6 октября 2003 г. № 131-ФЗ «Об общих принципах организации местного самоуправления в Российской Федерации»</t>
  </si>
  <si>
    <t>В целях обеспечения передачи полномочий по контролю за использованием и сохранностью жилых помещений детей-сирот министерством, на основе предоставленного Министерством просвещения Российской Федерации модельного закона, разработан проект Закона Краснодарского края «О порядке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контроля за распоряжением указанными жилыми помещениями».
В настоящее время проект закона проходит согласование в установленном порядке.</t>
  </si>
  <si>
    <t>Совместное КМ «Аудит эффективности реализации государственной программы Российской Федерации «Социальная поддержка граждан» за 2017 – 2018 годы и истекший период 2019 года на территориях Дальнего Востока и Байкальского региона» (совместно с Федеральным казначейством и контрольно-счетными палатами субъектов Российской Федерации)</t>
  </si>
  <si>
    <t>3.10.0.10 (2019 год)</t>
  </si>
  <si>
    <t>№ ОМ-139/12-02 
от 27.12.2019</t>
  </si>
  <si>
    <t>Счетная палата Российской Федерации полагает целесообразным предложить Правительству Российской Федерации поручить: уполномоченному федеральному органу исполнительной власти разработать методические рекомендации по расчету минимального потребительского бюджета исходя из набора потребительских товаров и услуг, удовлетворяющих основные материальные и духовные потребности.</t>
  </si>
  <si>
    <t xml:space="preserve">Председатель Правительства Российской Федерации Д.А.Медведев
</t>
  </si>
  <si>
    <t>Министерством труда и социальной защиты Российской Федерации представлена следующая информация письмом от 26.02.2020 г. № 12-4/10/П-1625 (вх. от 27.02.2020 г. № 1092)
Понятие «минимальный потребительский бюджет» законодательством Российской Федерации не установлено.
Федеральным законом от 24 октября 1997 г. № 134-ФЗ «О прожиточном минимуме в Российской Федерации» установлена правовая основа для определения прожиточного минимума в Российской Федерации и его учета при установлении гражданам государственных гарантий получения минимальных денежных доходов.
Различные виды потребительских бюджетов, в том числе минимальный (восстановительный) потребительский бюджет рассчитывают научные организации, занимающиеся исследованиями в области социально-трудовых отношений, на основании собственных методик. По расчетам экспертов в области уровня жизни населения, восстановительный потребительский бюджет составляет 2,2 - 2,5 прожиточных минимума трудоспособного населения. Для использования минимального (восстановительного) бюджета в качестве государственной гарантии получения минимальных денежных доходов в настоящее время финансовых возможностей государства не имеется.
В настоящее время сформированы иные подходы к бюджетному планированию, исходя из программного принципа формирования бюджета. Кроме того в проекте законодательства Российской Федерации предусмотрены новые подходы к определению прожиточного минимума -  предусмотрен метод медианной заработной платы, то есть без расчета потребительской корзины. По новому порядку МРОТ зависит от медианной зарплаты за предыдущий год. Ее размер будет рассчитывать Росстат. Соотношение МРОТ и такой зарплаты предлагается установить в размере 42%. При этом МРОТ не должен быть меньше прожиточного минимума трудоспособного населения в целом по России за год.
Правительство Росийской Федерации подготовило проект нового расчета прожиточного минимума и МРОТ. Законопроект находится на рассмотрении в Государственной Думе.</t>
  </si>
  <si>
    <t>Минтруду России утвердить стандарты минимальных гарантий доступа к доходам и социальным услугам, определяющие основные показатели качества жизни детей, включая минимальный гарантированный доход, гарантированное социальное жилье, семейный отдых и качество питания.</t>
  </si>
  <si>
    <t xml:space="preserve">
Минтруд России собщил, что доходы в семьях с детьми формируются за счет оплаты труда занятых членов семьи, социальных выплат и других доходов граждан. 
Минимальные гарантии в оплате труда предусмотрены Трудовым кодексом Российской Федерации. В соответствии со статьей 133 Кодекса минимальный размер оплаты труда устанавливается федеральным законом.
Федеральным законом 19 мая 1995 г. № 81-ФЗ «О государственных пособиях гражданам, имеющим детей» установлена единая система государственных пособий гражданам, имеющим детей, в связи с их рождением и воспитанием, которая обеспечивает гарантированную государством материальную поддержку материнства, отцовства и детства.
Дополнительные меры государственной поддержки семей с детьми в виде материнского (семейного) капитала установлены Федеральным законом от 29 декабря 2006 г. № 256-ФЗ «О дополнительных мерах государственной поддержки семей, имеющих детей». Средства материнского капитала не облагаются налогом и индексируются с учетом инфляции.
Наряду с денежными доходами в виде оплаты труда и социальных выплат, формирующими совокупный доход семьи, основные показатели качества жизни детей определяются гарантированным набором услуг, предусмотренным законодательством, регулирующим сферы здравоохранения, образования, культуры, физкультуры и спорта, социального обслуживания населения.
Разработка соответствующих стандартов оказания услуг в указанных сферах осуществляется в соответствии с законодательством, регулирующим предоставление указанных видов услуг.
Письмом от от 27.01.2021 г. № 26-6/10/П-675 (вх. от 28.01.2021 г. № А-808) Минтруд сообщил следующее.
Доходы в семьях с детьми формируются за счет оплаты труда занятых членов семьи, социальных выплат и других доходов граждан. Минимальные гарантии в оплате труда предусмотрены Трудовым кодексом Российской Федерации. В соответствии со статьей 133 Кодекса минимальный размер оплаты труда устанавливается федеральным законом. 
      Федеральным законом от 19 мая 1995 г. № 81-ФЗ «О государственных пособиях гражданам, имеющим детей» установлена единая система государственных пособий гражданам, имеющим детей, в связи с их рождением и воспитанием, которая обеспечивает гарантированную государством материальную поддержку материнства, отцовства и детства. Дополнительные меры государственной поддержки семей с детьми в виде материнского (семейного) капитала установлены Федеральным законом от 29 декабря 2006 г. № 256-ФЗ «О дополнительных мерах государственной поддержки семей, имеющих детей». Средства материнского капитала не облагаются налогом и индексируются с учетом инфляции.
       Наряду с денежными доходами в виде оплаты труда и социальных выплат, формирующими совокупный доход семьи, основные показатели качества жизни детей определяются гарантированным набором услуг, предусмотренным законодательством.</t>
  </si>
  <si>
    <t>Минтруду России принять нормативный правовой акт по установлению критериев нуждаемости при предоставлении региональными органами государственной власти и органами местного самоуправления мер социальной поддержки.</t>
  </si>
  <si>
    <t>Рекомендации для учета и руководства в работе при определении подходов по установлению критериев нуждаемости при предоставлении мер социальной поддержки в рамках подготовки соответствующих проектов нормативных актов субъектов Российской Федерации направлены в высшие органы исполнительной власти субъектов Российской Федерации письмом Минтруда России от 30 декабря 2015 г. № 19-4/10/В-10117. Соответствующие разъяснения органам государственной власти субъектов Российской Федерации Минтруд России дает по их запросам.
Согласно пункту 2.1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определение критериев нуждаемости при предоставлении мер социальной поддержки отнесено к компетенции органов государственной власти субъектов Российской Федерации.
С учетом изложенного разработка нормативного правового акта по установлению критериев нуждаемости при предоставлении мер социальной поддержки на федеральном уровне представляется нецелесообразной.</t>
  </si>
  <si>
    <t>Минтруду России совместно с заинтересованными федеральными органами исполнительной власти проработать вопросы законодательного определения терминов «старшее поколение», «здоровая жизнь», «долговременный уход».</t>
  </si>
  <si>
    <t>Минтрудом России проведен анализ международного опыта по вопросам организации долговременного ухода за лицами пожилого возраста, который показал, что термин «долговременный уход» применяется в международном законодательстве, и определяет сбалансированную систему предоставления медицинских услуг медицинскими организациями и социальных услуг организациями социальной сферы. При этом подходы к содержанию и объему программ долговременного ухода в зарубежных странах различные. С учетом изложенного законодательное закрепление термина «долговременный уход» представляется Минтрудом России нецелесообразным.
Понятие «старшее поколение» определено в Стратегии действий в интересах граждан старшего поколения в Российской Федерации до 2025 года, утвержденной распоряжением Правительства Российской Федерации от 5 февраля 2016 г. №164-р. Вопрос о законодательном определении термина «здоровая жизнь» дополнительно прорабатывается Минтрудом России совместно с Минздравом России.
Понятие «долговременный уход» закреплено в приказе Минтруда России от 29 сентября 2020 г. № 667, который не зарегистрирован в Минюсте России и не опубликован. Приказ не носит нормативно-правовой характер.
Письмом от от 27.01.2021 г. № 26-6/10/П-675 (вх. от 28.01.2021 г. № А-808) Минтруд сообщил следующее.
По вопросу законодательного определения термина «старшее поколение».
        Понятие «старшее поколение» определено в Стратегии действий в интересах граждан старшего поколения в Российской Федерации до 2025 года, утвержденной распоряжением Правительства Российской Федерации от 5 февраля 2016 г. № 164-р.
       По вопросу законодательного определения термина «здоровая жизнь».
       По информации Минздрава России (письмо от 25 февраля 2020 г. № 28-1/и/2-1981), в 2019 году с целью обеспечения реализации федерального проекта «Формирование системы мотивации граждан к здоровому образу жизни, включая здоровое питание и отказ от вредных привычек» национального проекта «Демография» была разработана и утверждена Стратегия формирования здорового образа жизни населения, профилактики и контроля неинфекционных заболеваний на период до 2025 г. (приказ Минздрава России от 15 января 2020 г. № 8). В данном документе закреплено понятие «здоровый образ жизни» - это образ жизни человека, направленный на предупреждение возникновения и развития неинфекционных заболеваний и характеризующийся исключением или сокращением действия поведенческих факторов риска. 
        По вопросу законодательного определения термина «долговременный уход»
        Реализация проекта по созданию и внедрению системы долговременного ухода за гражданами пожилого возраста и инвалидами осуществляется в соответствии с паспортом федерального проекта «Разработка и реализация программы системной поддержки и повышения качества жизни граждан старшего поколения (Старшее поколение) национального проекта «Демография».
        В целях реализации проекта по созданию и внедрению системы долговременного ухода за гражданами пожилого возраста и инвалидами в 2021 году принят приказ Минтруда России от 29 сентября 2020 г. № 667 «О реализации в отдельных субъектах Российской Федерации в 2021 году Типовой модели системы долговременного ухода за гражданами пожилого возраста и инвалидами, нуждающимися в постороннем уходе» (далее – Приказ № 667).
         Следует отметить, что реализация пилотного проекта по созданию системы долговременного ухода в 2021 году осуществляется только на территории 24 пилотируемых субъектов Российской Федерации. 
         Учитывая, что в соответствии с национальным проектом «Демография» внедрение системы долговременного ухода должно быть осуществлено во всех 85 субъектах Российской Федерации начиная с 2022 года, в настоящее время Минтрудом России осуществляется подготовка законопроекта «О внесении изменений в Федеральный закон от 28 декабря 2013 г. № 442-ФЗ «Об основах социального обслуживания граждан в Российской Федерации», в том числе в части законодательного закрепления понятий «система долговременного ухода», «уход» и др.
         В рамках данной работы предполагается согласовать указанный законопроектов установленном порядке с заинтересованными федеральными органами исполнительной власти.</t>
  </si>
  <si>
    <t>Минтруду России проработать вопрос о включении дополнительных показателей, характеризующих выполнение целей государственной программы Российской Федерации «Социальная поддержка граждан» – повышения доступности социального обслуживания населения и создания условий для роста благосостояния граждан - получателей мер социальной поддержки, государственных социальных и страховых гарантий.</t>
  </si>
  <si>
    <t>С 2020 года в государственную программу Российской Федерации «Социальная поддержка граждан» включены следующие показатели: «Численность лиц, которым фактически предоставлена региональная социальная доплата к пенсии в отчетном году»; «Количество введенных койко-мест»; «Прирост технической готовности объекта за текущий финансовый год»; «доля выплаченных пособий (числа случаев) по обязательному социальному страхованию на случай временной нетрудоспособности и в связи с материнством в общем количестве пособий по обязательному социальному страхованию на случай временной нетрудоспособности и в связи с материнством, подлежащих выплате».
Письмом от от 27.01.2021 г. № 26-6/10/П-675 (вх. от 28.01.2021 г. № А-808) Минтруд сообщил следующее.
При подготовке проекта постановления Правительства Российской Федерации «О внесении изменений в государственную программу Российской Федерации «Социальная поддержка граждан» в соответствии с проектом Единого плана по достижению национальных планов развития Российской Федерации на период до 2024 года и на плановый период до 2030 года, а также в целях приведения Госпрограммы в соответствие с паспортами федеральных проектов «Финансовая поддержка семей, имеющих детей» и «Старшее поколение» Госпрограмма дополнена новыми показателями (индикаторами).
В соответствии с проектом Единого плана Госпрограмма дополнена показателями (индикаторами).</t>
  </si>
  <si>
    <t>ЭАМ «Мониторинг хода реализации мероприятий национального проекта «Культура», необходимых для выполнения задач, поставленных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 (с рассмотрением промежуточного отчета на заседании Коллегии Счетной палаты Российской Федерации в сентябре 2019 года)</t>
  </si>
  <si>
    <t>2.4.13.1 (2020 год)</t>
  </si>
  <si>
    <t>от 30 июля 2020 г.  № ОМ-59/12-04</t>
  </si>
  <si>
    <t>При разработке единого плана по достижению национальных целей развития Российской Федерации на период до 2024 года и на плановый период до 2030 года и внесении изменений в ОНДП определить единый подход при отнесении НП «Культура» к ключевым инструментам достижения соответствующих национальных целей с учетом Указа № 474.</t>
  </si>
  <si>
    <t xml:space="preserve">Заместителю Председателя Правительства Российской Федерации Д.Н.Чернышенко
</t>
  </si>
  <si>
    <t>В проекте единого плана по достижению национальных целей развития Российской Федерации на период до 2024 года и на плановый период до 2030 года НП "Культура" обеспечивает достижение национальной цели развития «Возможности для самореализации и развития талантов».</t>
  </si>
  <si>
    <t>Рассмотреть вопрос об утверждении методических рекомендаций по системе управления рисками при реализации национальных и федеральных проектов.</t>
  </si>
  <si>
    <t>Заместителю Председателя Правительства Российской Федерации Д.Н.Чернышенко</t>
  </si>
  <si>
    <t>Общеметодологический вопрос.</t>
  </si>
  <si>
    <t>Поручить Минкультуры России при доработке национального проекта с учетом Указа № 474:
включить в план деятельности Минкультуры России ключевые параметры, цели и целевые показатели национального проекта.</t>
  </si>
  <si>
    <t>Ключевые параметры, цели и целевые показатели будут отражены в плане деятельности Минкультуры России после утверждения Единого плана Правительства РФ по достижению национальных планов развития Российской Федерации на период до 2024 года и на плановый период до 2030 года</t>
  </si>
  <si>
    <t>В паспорте НП «Культура» определить экспертную оценку вклада каждого федерального проекта в достижение целей, целевых показателей национального проекта, разработать сценарные условия достижения показателей, подкрепленные соответствующими расчетами и обоснованиями, отразить внебюджетные источники финансирования и все результаты федеральных проектов.</t>
  </si>
  <si>
    <t>Утратило актуальность. Разработан проект новых Методических указаний по заполнению паспортов нацпроектов, изменена форма паспорта.</t>
  </si>
  <si>
    <t>Рассмотреть вопрос о перераспределении средств в рамках национального проекта в пользу результатов, которые вносят наибольший вклад в достижение целевых показателей, в том числе установленных Указом № 474, и по которым наблюдается повышенная потребность населения в их реализации, за счет результатов, которые, как показали итоги 2019 года, могут быть достигнуты и перевыполнены при меньших объемах финансового обеспечения.</t>
  </si>
  <si>
    <t>Перераспределение осуществлено в ходе исполнения федерального бюджета на 2020 год и в рамках подготовки проекта федерального бюджета на 2021 год и на плановый период 2022 и 2023 годов.</t>
  </si>
  <si>
    <t>Рассмотреть вопрос о включении в национальный проект мероприятий по модернизации ДШИ путем их реконструкции и капитального ремонта с учетом  их непосредственного влияния на достижение как действующего целевого показателя национального проекта, так и нового целевого показателя Указа № 474.</t>
  </si>
  <si>
    <t>В рамках подготовки проекта федерального бюджета на 2021 год и на плановый период 2022 и 2023 годов.
Мероприятия по модернизации ДШИ путем их реконструкции, капитального ремонта включены в НП «Культура» в состав субсидии на поддержку отрасли культуры (КБК 054 08 01 11 4 А1 55190 523) в следующих объемах: 2021 г. - 3 055 675,5 тыс. рублей; 2022 г. - 3 039 315,0 тыс. рублей; 2023 г. - 3 048 686,1 тыс. рублей.</t>
  </si>
  <si>
    <t>Доработать методику расчета целевых показателей национального проекта, включив конкретные указания по заполнению форм мониторинга 
и отразив показатели, только непосредственно связанные с НП «Культура».</t>
  </si>
  <si>
    <t>Распоряжением Минкультуры России от 22.07.2020 № Р-944 утверждена уточненная Методика расчета целевых показателей нацпроекта «Культура».
Распоряжением Минкультуры России от 12 марта 2021 г. № Р-271 утверждена уточненная Методика расчета показателей национального проекта «Культура», федеральных проектов «Культурная среда», «Творческие люди», «Цифровая культура» (далее – Методика № Р-271), учитывающая замечание Счетной палаты.</t>
  </si>
  <si>
    <t>Пересмотреть плановые значения на последующие периоды показателей и результатов, которые были значительно перевыполнены в 2019 году.</t>
  </si>
  <si>
    <t>Учтено при доработке паспортов нацпроекта «Культура» и федеральных проектов в соответствии с Указом № 474 до 30 октября 2020г.</t>
  </si>
  <si>
    <t>Установить плановые значения показателей, измеряющих уровень удовлетворенности граждан качеством предоставления услуг и условиями для занятия творчеством в сфере культуры, учесть данные показатели при реализации национального проекта в целях выравнивания качества культурной сферы по регионам, при необходимости путем уточнения территориального размещения создаваемых (реконструируемых) объектов культуры, мест проведения конкурсов и фестивалей и т. д., оснащения организаций культуры современным оборудованием,  перераспределения предусмотренных ресурсов.</t>
  </si>
  <si>
    <t xml:space="preserve">При доработке паспортов нацпроекта «Культура» и федеральных проектов в соответствии с Указом № 474 до 30 октября 2020г. показатели исключены
</t>
  </si>
  <si>
    <t>Увязать результаты федеральных проектов с задачами, на достижение которых они должны быть направлены, доработать состав и сроки достижения контрольных точек.</t>
  </si>
  <si>
    <t>В части создания четырех культурно-образовательных и музейных комплексов сроки достижения результата привести в соответствие с поручениями Президента Российской Федерации (не позднее 31 декабря 2023 года), отразить его влияние на достижение показателей ФП «Культурная среда», доработать состав контрольных точек, отразить финансовое обеспечение строительства комплексов за счет внебюджетных источников и расходы, связанные с деятельностью размещаемых в них организаций, определить объемы и источники финансирования расходов на эксплуатацию комплексов.</t>
  </si>
  <si>
    <t>Частично учтено при доработке паспортов НП «Культура» и федеральных проектов в соответствии с Указом № 474 до 30 октября 2020г.: сроки достижения результата приведены в соответствие с поручениями Президента Российской Федерации (не позднее 31 декабря 2023 года), отражено его влияние на достижение показателей ФП «Культурная среда».
Не  отражено финансовое обеспечение строительства комплексов за счет внебюджетных источников и расходы, связанные с деятельностью размещаемых в них организаций, т.к. по информации Минкультуры России  не представляется возможным - в соответствии с поручением Президента Российской Федерации от 18.07.2019 № 1233 заказчиком по строительству культурно-образовательных и музейных комплексов определен Фонд проектов социального и культурного назначения «Национальное культурное наследие».  В соответствии с поручениями Президента Российской Федерации от 09.02.2018 № Пр-253, от 18.07.2018 № 1231, от 06.07.2018 № Пр-1167, от 13.06.2018 № 1006, от 01.11.2018 № Пр-2160, от 02.09.2018 № Пр-1725 АО «РОСНЕФТЕГАЗ» предоставляет финансирование на строительство комплексов, которое осуществляется по договорам пожертвования с Фондом.</t>
  </si>
  <si>
    <t>Доработать совместно с органами государственной власти субъектов Российской Федерации правила предоставления и распределения субсидий 
из федерального бюджета бюджетам субъектов Российской Федерации на поддержку отрасли культуры в части софинансирования расходных обязательств субъектов Российской Федерации по приобретению музыкальных инструментов, оборудования и материалов для ДШИ в целях обеспечения равного доступа регионов к реализации НП «Культура».</t>
  </si>
  <si>
    <t>По мнению Минкультуры России доработка Правил не требуется.
Минкультуры России как федеральный орган исполнительной власти, к полномочиям которого, в том числе, относятся вопросы, касающиеся определения особенностей организации и осуществления образовательной деятельности в области искусств, последовательно выступает за сосредоточение ДШИ в сфере культуры. 
Вопрос включения в нацпроект «Культура» ДШИ, находящихся в ведении органов управления образованием, может быть решен в случае передачи данных образовательных организаций в сферу культуры.</t>
  </si>
  <si>
    <t>КМ «Проверка исполнения Федерального закона «О бюджете Пенсионного фонда Российской Федерации на 2019 год и на плановый период 2020 и 2021 годов» и отчета об исполнении бюджета Пенсионного фонда Российской Федерации за 2019 год»</t>
  </si>
  <si>
    <t>1.1.3.1 (2020 год)</t>
  </si>
  <si>
    <t xml:space="preserve">№ ЗКМ-91/12-03 
от 28 августа 2020 г. </t>
  </si>
  <si>
    <t>Минтруду России совместно с заинтересованными федеральными органами исполнительной власти и ПФР проработать вопрос о внесении изменений в Федеральный закон № 360-ФЗ и Федеральный закон 
№ 424-ФЗ в части определения права на единовременную выплату СПН в отношении категорий пенсионеров, которым в соответствии с частью 1 статьи 16 Федерального закона № 400-ФЗ фиксированная выплата к страховой пенсии назначению не подлежит</t>
  </si>
  <si>
    <t xml:space="preserve">Заместителю Председателя Правительства Российской Федерации Т.А.Голиковой </t>
  </si>
  <si>
    <t xml:space="preserve">Минтруд России считает нецелесообразным внесение изменений в Федеральный закон № 424-ФЗ и Федеральный закон № 360-ФЗ, так как в случае введения исключений из общего подхода, например, в отношении получателей пенсии по линии «силовых» ведомств, вместе с исключением из подсчета не выплачиваемой им фиксированной выплаты логично и исключение при этом учета периодов военной службы, принятых во внимание при установлении пенсии по линии «силовых» ведомств, что в свою очередь может повлиять на то, что у указанной категории граждан, возможно, не окажется достаточной величина страхового стажа, требуемого для определения права на установление накопительной пенсии. </t>
  </si>
  <si>
    <t>Росстату совместно с ПФР рассмотреть вопрос о внесении изменений в приказы Росстата № 770 и № 727 в части уточнения методики расчета средних размеров пенсий</t>
  </si>
  <si>
    <t>Минтрудом России совместно с ПФР подготовлены измененные квартальные формы федерального статистического наблюдения № 94(ПЕНСИИ)-краткая «Сведения о численности пенсионеров и суммах назначенных им пенсий», № 94(ПЕНСИИ)-Р «Сведения о численности работающих пенсионеров и суммах назначенных им пенсий и среднемесячной заработной плате (доходе)», № 94(ПЕНСИИ)-Н «Сведения о численности неработающих пенсионеров и суммах назначенных им пенсий», годовую форму федерального статистического наблюдения № 94(ПЕНСИИ) «Сведения о численности пенсионеров и суммах назначенных им пенсий» и 2 приложение к форме № 94(ПЕНСИИ) «Сведения о численности пенсионеров-инвалидов и суммах назначенных им пенсий», а также указания по их заполнению, и направлены в Министерство экономического развития Российской Федерации и Федеральную службу государственной статистики (письмо от 16.10.2020 № 21-0/10/П-10273). Измененные годовые и квартальные формы федерального статистического наблюдения планируются к введению с отчета по состоянию на 1 января 2021 года.</t>
  </si>
  <si>
    <t>Минфину России совместно с ПФР проработать вопрос о внесении изменений в Правила № 995 в части исполнения Фондом полномочий главного администратора доходов бюджета Пенсионного фонда Российской Федерации по КБК 392 1 16 80000 06 6000 140</t>
  </si>
  <si>
    <t>Минфин России считает целесообразным рассмотреть вопрос о внесении изменений в постановление Правительства № 995 в части наделения Федеральной службы судебных приставов полномочиями администратора доходов бюджета ПФР от конфискованных денежных средств, полученных в результате совершения коррупционных правонарушений.
Внесение изменений в постановление Правительства № 995, возлагающих на ПФР полномочия по администрированию доходов, полученных от обращения по решению федерального суда в доход Российской Федерации, имущества (в части денежных средств),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а также доходов от конфискованных денежных средств, полученных в результате совершения коррупционных правонарушений, были внесены без согласования с ПФР. 
Министерством финансов Российской Федерации в письмах от 26.04.2019 № 02-07-10/31385 и от 31.10.2019 № 23-01-06/84199 было рекомендовано проработать вопрос межведомственного взаимодействия с органами государственной власти (государственными органами), в производстве у которых находилось дело, по результатам рассмотрения которого принято решение прокурора о направлении его в суд. 
ПФР в целях информационного взаимодействия по вышеуказанному вопросу направил письма в Федеральную службу судебных приставов, Министерство внутренних дел Российской Федерации, Федеральную службу безопасности Российской Федерации и Следственный комитет Российской Федерации. 
Из ФССП России и МВД России поступили ответы о невозможности информационного взаимодействия по указанному вопросу ввиду отсутствия в материалах дела судебных актов. С ФСБ России заключено соглашение об информационном взаимодействии, от СК России ответа не поступало. Данная информация была направлена в Министерство финансов Российской Федерации письмом ПФР от 24.03.2020 № МТ-03-17/6342. 
Ввиду невозможности организации информационного взаимодействия со всеми федеральными органами, участвующими в бюджетном процессе по направлению вышеуказанных доходов в бюджет ПФР, надлежащее исполнение Пенсионным фондом Российской Федерации полномочий администратора доходов бюджета ПФР от конфискованных денежных средств, полученных в результате совершения коррупционных правонарушений, не представляется возможным.</t>
  </si>
  <si>
    <t>КМ «Проверка исполнения Федерального закона «О бюджете Фонда социального страхования Российской Федерации на 2019 год и на плановый период 2020 и 2021 годов» и отчета об исполнении бюджета Фонда социального страхования Российской Федерации  за 2019 год»</t>
  </si>
  <si>
    <t>1.1.3.2                (2020 год)</t>
  </si>
  <si>
    <t xml:space="preserve">№ ЗКМ-90/12-03 
от 28 августа 2020 г. </t>
  </si>
  <si>
    <t>Поручить Минтруду России совместно с заинтересованными федеральными органами исполнительной власти и ФСС проработать вопрос о внесении изменений в Правила № 1494 и Правила № 421,  предусмотрев в качестве обязательного условия для принятия решения о предоставлении субсидии на осуществление капитальных вложений в объекты капитального строительства наличие утвержденной проектно-сметной документации и определенной в соответствии с ней сметной стоимости объекта капитального строительства, а в случае отсутствия такой документации - возможность принятия решения о предоставлении субсидии только на разработку проектно-сметной документации</t>
  </si>
  <si>
    <t xml:space="preserve">Проект постановления Правительства Российской Федерации «О внесении изменений в некоторые постановления Правительства Российской Федерации в части расширения перечня обязательных условий для принятия решений о предоставлении за счет средств бюджета Фонда социального страхования Российской Федерации бюджетных инвестиций и субсидий на осуществление капитальных вложений в объекты капитального строительства и признании утратившими силу отдельных положений некоторых актов Правительства Российской Федерации».
На проект получено заключение Минэкономразвития России (письмо от 14.10.2020 № 33986-СН/Д17и), в соответствии с которым согласование проекта постановления с Минэкономразвития России не требуется. Минэкономразвития России отмечено, что предлагаемые изменения приведут к следующим негативным последствиям: - увеличится объем незавершенного строительства, поскольку появляется риск непринятия решения о финансировании строительства (в новом финансовом периоде), в том числе по причине отсутствия средств; - могут увеличиться затраты на реализацию проекта, поскольку утвержденная в отчетном периоде проектная документация, не востребованная в текущем финансовом году (если решение по данному объекту о финансировании строительства не принято), может устареть, что приведет к дополнительным затратам в будущих периодах для ее актуализации; - увеличится срок ввода объектов капитального строительства в эксплуатацию, поскольку разработка проектной документации и непосредственно строительство объекта будет невозможно в рамках одного финансового года. В рамках решения проблемы неосвоения бюджетных ассигнований, предусмотренных на строительно-монтажные работы, в случае неутверждения проектной документации в установленные сроки Минэкономразвития России  предложено предусмотреть перераспределение указанных бюджетных ассигнований на другие объекты, что повысит эффективность использования средств Фонда.    
Согласно поручению Т.А.Голиковой  от 15 декабря 2020 г. № ТГ-П12-16583 Минтруду России совместно с федеральными органами исполнительной власти, ФСС и со Счетной палатой поручено дополнительно проработать проект до 1 марта 2021 года.                                                  </t>
  </si>
  <si>
    <t>Поручить Минздраву России разработать критерии оценки качества услуг по медицинской реабилитации и санаторно-курортному лечению</t>
  </si>
  <si>
    <t xml:space="preserve">Выполнена частично </t>
  </si>
  <si>
    <t>Минздравом России (письмо от 01.10.2020 № 11-1/И/1-14470) отмечено, что предлагаемые Счетной палатой к разработке критерии оценки качества услуг по медицинской реабилитации и санаторно-курортному лечению на основании пункта 2 статьи 64 Федерального закона от 21.11.2011 № 323-ФЗ «Об основах охраны здоровья граждан в Российской Федерации» (далее – Федеральный закон № 323-ФЗ) не могут являться показателями, характеризующими качество государственной услуги, в государственном задании. Критерии оценки качества медицинской помощи, утвержденные приказом Минздрава России от 10.05.2017 № 203н, применяются в рамках экспертизы качества медицинской помощи в целях выявления нарушений при оказании медицинской помощи, в том числе оценки своевременности ее оказания, правильности выбора методов профилактики, диагностики, лечения и реабилитации, степени достижения запланированного результата, при осуществлении (пункт 5 Порядка осуществления 4 экспертизы качества медицинской помощи, за исключением медицинской помощи, оказываемой в соответствии с законодательством Российской Федерации об обязательном медицинском страховании, утвержденного приказом Минздрава России от 16.05.2017 № 226н). Кроме того, в соответствии с пунктом 1 статьи 87 Федерального закона № 323-ФЗ контроль качества и безопасности медицинской деятельности осуществляется в формах государственного, ведомственного и внутреннего контроля. Учитывая вышеизложенное, вопрос о разработке критериев качества услуг по медицинской реабилитации и санаторно-курортному лечению дополнительно прорабатывается Минтрудом России с участием Фонда и Минздрава России.</t>
  </si>
  <si>
    <t xml:space="preserve">ЭАМ «Оценка влияния перехода на прямые выплаты пособий на финансовую устойчивость Фонда социального страхования Российской Федерации»
</t>
  </si>
  <si>
    <t>3.11.0.9 (2020 год)</t>
  </si>
  <si>
    <t>№ ОМ-75/12-03
от 30 сентября 2020 г.</t>
  </si>
  <si>
    <t>Минфину России совместно с заинтересованными федеральными органами исполнительной власти и ФСС в соответствии с пунктом 1 статьи  24 Федерального закона № 165-ФЗ при формировании проекта федерального бюджета на 2021 год и на плановый период 2022 и 2023 годов рассмотреть вопрос о выделении бюджету ФСС межбюджетного трансферта из федерального бюджета, позволяющего обеспечить в 2021 году установленные Федеральным законом № 255-ФЗ выплаты по обязательному социальному страхованию на случай ВНиМ</t>
  </si>
  <si>
    <t xml:space="preserve">Принято Распоряжение Правительства Российской Федерации от 29 января 2021 г. № 198-р о выделении Минфину России в 2021 году из резервного фонда Правительства Российской Федерации бюджетные ассигнования в размере 68551327,5 тыс. рублей для предоставления межбюджетного трансферта бюджету Фонда социального страхования Российской Федерации на обеспечение сбалансированности бюджета Фонда социального страхования Российской Федерации в части обязательного социального страхования на случай временной нетрудоспособности и в связи с материнством в целях компенсации дополнительных расходов бюджета Фонда социального страхования Российской Федерации в связи с введением в 2020 году ограничительных мер, направленных на обеспечение санитарно-эпидемиологического благополучия населения в условиях распространения новой коронавирусной инфекции.
</t>
  </si>
  <si>
    <t>Минтруду России совместно с заинтересованными федеральными органами исполнительной власти проработать вопрос о внесении изменений в законодательство Российской Федерации в части установления возможности в случае нехватки в финансовой системе обязательного социального страхования денежных средств для обеспечения выплат пособий использовать средства другого вида обязательного социального страхования в размерах, позволяющих обеспечить установленные федеральными законами о конкретных видах обязательного социального страхования выплаты по обязательному социальному страхованию</t>
  </si>
  <si>
    <t>Согласно позиции Минтруда России, исходя из того, что на плановый период 2022 и 2023 годов бюджет Фонда, сформированный с учетом действующих тарифов страховых взносов на обязательное социальное страхование, спрогнозирован с профицитом в размере 15,3 млрд рублей и 39,1 млрд рублей, соответственно, привлечение средств обязательного социального страхования от несчастных случаев на производстве и профессиональных заболеваний на указанные плановые периоды не предусматривается. В случае изменения демографической ситуации и санитарно-эпидемиологической обстановки вопрос внесения изменений в законодательство Российской Федерации в части установления возможности использования средств обязательного социального страхования от несчастных случаев на производстве и профессиональных заболеваний при дефиците средств в финансовой системе обязательного социального страхования на случай временной нетрудоспособности и в связи с материнством потребует комплексной проработки с участием всех сторон социального партнерства. При этом указанный вопрос перекрестного финансирования следует рассматривать совместно с вопросом совершенствования действующих тарифов страховых взносов по двум видам обязательного социального страхования. В настоящее время сторонами социального партнерства не выработана единая консолидированная позиция в части изменения тарифов страховых взносов по двум видам обязательного социального страхования с учетом их актуарного расчета на основе принципа эквивалентности уровня страхового покрытия размеру страхового тарифа. Учитывая изложенное, внесение изменений в законодательство Российской Федерации по данному вопросу в настоящее время не требуется.</t>
  </si>
  <si>
    <t>Минздраву России совместно с Минтрудом России провести мониторинг в целях установления причин низкой готовности подключения медицинских организаций и страхователей к электронной системе информационного взаимодействия по обмену сведениями в целях формирования листка нетрудоспособности в форме электронного документа, на основании которого разработать меры по их устранению до конца 2021 года</t>
  </si>
  <si>
    <t xml:space="preserve">По состоянию на 6 ноября 2020 года отмечается следующая готовность медицинских организаций к формированию листков нетрудоспособности в форме электронного документа по субъектам Российской Федерации: в 19 субъектах Российской Федерации – 100 %, в 10 субъектах Российской Федерации – от 95 % до 99 %, в 11 субъектах Российской Федерации – от 90 % до 95 %, в 22 субъектах Российской Федерации – от 80 % до 90 %, в 18 субъектах Российской Федерации – от 70 % до 80 %. При этом только в 5 субъектах Российской Федерации готовность медицинских организаций составляет от 64 % до 70 %. 
Что касается коэффициента участия страхователей в системе информационного взаимодействия по обмену сведениями в целях формирования листка нетрудоспособности в форме электронного документа исходя из сведений о количестве зарегистрированных на территории Российской Федерации страхователей, которые осуществляют финансово-хозяйственную деятельность, а также тех из них, которые производят выплату пособий по временной нетрудоспособности и по беременности и родам, этот коэффициент будет значительно выше. Так, по состоянию на 6 ноября 2020 года, количество работодателей, зарегистрированных на территории Российской Федерации в качестве страхователей и осуществляющих финансово-хозяйственную деятельность, составляет 3 339,1 тыс., из них производят выплату пособий по временной нетрудоспособности и по беременности и родам 698,3 тыс. (20,9 %) страхователей. В формировании электронных листков нетрудоспособности участвуют 584,5 тыс. страхователей, что составляет 83,7 % от общей численности страхователей, имеющих расходы на выплату пособий по временной нетрудоспособности и по беременности и родам, и 17,5 % от общего количества страхователей, осуществляющих финансово-хозяйственную деятельность на территории Российской Федерации. При этом у данных страхователей работает 89,3 % всех застрахованных лиц. Учитывая изложенное, проблем у медицинских организаций и страхователей, связанных с участием в системе информационного взаимодействия по обмену сведениями в целях формирования листка нетрудоспособности в форме электронного документа, не усматривается. При этом Минтруд России полагает возможным спрогнозировать полноценную готовность медицинских организаций и страхователей к работе с электронными листками нетрудоспособности до 1 января 2022 года с учетом проведения всех необходимых организационно-технических мероприятий, направленных на обеспечение участия в указанном процессе всех категорий страхователей и медицинских организаций.
</t>
  </si>
  <si>
    <t>Минздраву России совместно с Минтрудом России и ФСС утвердить порядок формирования листков нетрудоспособности в форме электронного документа, предусмотренный частью 5 статьи 13 Федерального закона № 255-ФЗ</t>
  </si>
  <si>
    <t>Порядок выдачи и оформления листков нетрудоспособности в форме электронного документа утвержден приказом Минздрава от 1 сентября 2020 г. № 925н.</t>
  </si>
  <si>
    <t>ЭАМ «Мониторинг хода реализации мероприятий национального проекта «Демография», предусмотренного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в том числе полноты и своевременности их финансового обеспечения, достижения целей и задач, контрольных точек, а также качества управления»</t>
  </si>
  <si>
    <t>2.4.12.1
(2020 год)</t>
  </si>
  <si>
    <t>ОМ-67/12-01 от 13.08.2020</t>
  </si>
  <si>
    <t>Министерству труда и социальной защиты Российской Федерации рассмотреть вопрос о внесении изменений в НП «Демография» в части: уточнения структуры нацпроекта (например, дополнения ее миграционной составляющей) с учетом фактически сложившихся демографических тенденций и новых акцентов в социальной сфере, обусловленных пандемией коронавируса;</t>
  </si>
  <si>
    <t>Заместителю Председателя Правительства Российской Федерации Т.А.Голиковой</t>
  </si>
  <si>
    <t xml:space="preserve">В запросе на изменение паспорта НП «Демография» изменена структура нацпроекта – добавлен ФП «Содействие занятости», расширяющий контингент граждан, на которых направлены мероприятия по поддержке занятости (добавлены работники организаций, находящиеся под риском увольнения, ищущие работу и обратившихся в органы службы занятости). 
Миграционная составляющая для достижения целевого показателя «Обеспечение устойчивого роста численности населения» предусмотрена в мероприятиях Единого плана. </t>
  </si>
  <si>
    <t xml:space="preserve">Министерству труда и социальной защиты Российской Федерации рассмотреть вопрос о внесении изменений в НП «Демография» в части: выстраивания модели функционирования результатов НП «Демография», характеризующей степень влияния мероприятий (комплексов мероприятий) проекта на содержащиеся в нем качественные показатели, а также степень влияния на эти показатели иных мероприятий демографической направленности, реализуемых вне рамок нацпроекта (например, в составе Концепции демографической политики Российской Федерации, нацпроектов «Здравоохранение», «Экология» и других); </t>
  </si>
  <si>
    <t>В проекте паспорта НП «Демография» предусмотрен раздел, в котором отражены показатели и общественно значимые результаты нацпроекта, на которые влияют мероприятия федеральных проектов.
Кроме того, предусмотрен раздел, в котором отражено влияние нацпроекта на достижение национальных целей развития и целевых показателей. 
При этом, по мнению Счетной палаты, перечень национальных целей и целевых показателей, на достижение которых влияет реализация НП «Демография», отражен недостаточно полно.</t>
  </si>
  <si>
    <t>Министерству труда и социальной защиты Российской Федерации рассмотреть вопрос о внесении изменений в НП «Демография» в части: включения в нацпроект качественных показателей, отражающих удовлетворенность населения результатами мероприятий (например, таких, как удовлетворенность качеством социальных услуг по назначению пособий, предоставлению льготного ипотечного кредитования, переобучению, а также условиями для занятия физкультурой и спортом);</t>
  </si>
  <si>
    <t>Добавлены качественные показатели и показатели, отражающие удовлетворенность населения результатами мероприятий во все федеральные проекты, за исключением ФП «Спорт – норма жизни», что не позволяет оценить реальное влияние реализации федерального проекта на изменение качества жизни граждан.</t>
  </si>
  <si>
    <t xml:space="preserve">Министерству труда и социальной защиты Российской Федерации рассмотреть вопрос о внесении изменений в НП «Демография» в части: исключения из нацпроекта количественных показателей, не позволяющих однозначно оперировать установленными значениями и оценивать степень их выполнения (например, таких, как обращаемость в медицинские организации по вопросам здорового образа жизни); </t>
  </si>
  <si>
    <t xml:space="preserve">Из оценки реализации нацпроекта исключены все верхнеуровневые демографические показатели, характеризующие рождаемость, смертность, продолжительность жизни, поскольку они носят агрегированный характер и их достижение невозможно реализацией только НП «Демография».
В новой редакции паспорта ФП «Укрепление общественного здоровья» не исключены количественные показатели, характеризующие обращаемость в медицинские организации по вопросам, розничные продажи сигарет и алкогольной продукции на душу населения. </t>
  </si>
  <si>
    <t>Министерству труда и социальной защиты Российской Федерации рассмотреть вопрос о внесении изменений в НП «Демография» в части: формирования системы управления рисками при реализации нацпроекта с разработкой комплекса мер по их минимизации;</t>
  </si>
  <si>
    <t>Система управления рисками при реализации национальных  проектов должна быть разработана централизованно на уровне Правительства РФ и применена в каждом нацпроекте.</t>
  </si>
  <si>
    <t>Министерству труда и социальной защиты Российской Федерации рассмотреть вопрос о внесении изменений в НП «Демография» в части: разработки учитывающей специфику регионов методики декомпозиции демографических показателей нацпроекта на региональном уровне.</t>
  </si>
  <si>
    <t>В связи с исключением из НП "Демография" всех демографических показателей, необходимость разработки методики декомпозиции демографических показателей  утратила актуальность.</t>
  </si>
  <si>
    <t xml:space="preserve">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 возможности компенсации проходящим обучение женщинам с детьми стоимости проезда к месту обучения в другую местность и найма жилого помещения; </t>
  </si>
  <si>
    <t>По информации Минтруда России в случае отсутствия возможности пройти обучение по определенной профессии (специальности) по месту фактического проживания, женщине может быть предложены курсы обучения в дистанционном формате, что подтверждается оперативными данными об исполнении ФП «Содействие занятости женщин» - на 1 сентября 2020 года направлены на переобучение и повышение квалификации 26,3 тыс. женщин, в том числе дистанционно – 14,6 тыс. женщин.
Также Минтруд России сообщает, что для женщин, имеющих детей в возрасте до трех лет, и не состоящих в трудовых отношениях, сохраняется возможность пройти профессиональное обучение (в том числе в другой местности) по направлению органов службы занятости в случае отсутствия возможности трудоустройства. При этом компенсация стоимости проезда к месту обучения в другую местность и найма жилого помещения не предусматривается.</t>
  </si>
  <si>
    <t>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об актуализации отдельных положений СанПиН 2.4.1.3049-13 в целях развития негосударственной формы дошкольного образования, в том числе для осуществления деятельности по уходу и присмотру в дошкольных группах за детьми в возрасте до трех лет;</t>
  </si>
  <si>
    <t>В рамках механизма по реализации «регуляторной гильотины» разработан новый проект санитарных правил «Санитарно-эпидемиологические правила к устройству, содержанию, режиму работы организаций воспитания и обучения, отдыха и оздоровления детей и молодежи», который прошел процедуру публичного обсуждения, рассмотрен на заседании рабочей группой от экспертного и делового сообщества и получил одобрение 23 сентября 2020 г. на подкомиссии по совершенствованию контрольных (надзорных) и разрешительных функций федеральных органов исполнительной власти при Правительственной комиссии по проведению административной реформы.</t>
  </si>
  <si>
    <t xml:space="preserve">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 стимулировании работодателей для внедрения гибкого графика рабочего времени и дистанционных форм занятости для женщин с детьми в возрасте до трех лет; </t>
  </si>
  <si>
    <t>По информации Минтруда России органами исполнительной власти Российской Федерации, органами исполнительной власти субъектов Российской Федерации разрабатываются программы (комплексы мер, планы мероприятий), утверждаемые в установленном порядке, включающие следующие направления: применение гибких форм занятости и дистанционной занятости; формирование реестра организаций, использующих гибкие формы занятости, формирование банка вакансий для работы по гибкому графику (с неполным рабочим днем, неполной рабочей неделей, посменной работой и надомной занятостью).
Трудовым законодательством Российской Федерации предусмотрены положения, позволяющие работодателям осуществлять и регулировать гибкие формы занятости (неполный рабочий день, дистанционная (удаленная) занятость, сменный график работы). В целях информирования населения (в том числе женщин, имеющих дошкольного возраста) о возможности трудоустройства на вакансии с гибкой формой занятости в Информационно-аналитической системе Общероссийская база вакансий «Работа в России» (далее Портал) предусмотрены инструменты поиска работы по типу занятости с учетом возможности применения гибких форм, которые особенно актуальны для женщин, имеющих детей дошкольного возраста. Так, на 21 сентября 2020 года количество вакансий с гибким графиком рабочего времени (в том числе неполный рабочий день, сменный график) на Портале составляет 147 207 (30,3% от общего числа вакансий), что позволяет женщинам с детьми в возрасте до трех лет найди подходящую вакансию и совмещать трудовую занятость с семейными обязанностями.</t>
  </si>
  <si>
    <t>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 возможности предоставления работающим родителям детей в возрасте до трех лет сертификатов, позволяющих оплачивать услуги частных детских садов и нянь;</t>
  </si>
  <si>
    <t>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 разработке механизма дополнительного софинансирования субъектов Российской Федерации при строительстве детских дошкольных учреждений для компенсации расходов на проведение внешних коммуникаций, благоустройство территории и оснащение их оборудованием после завершения строительства;</t>
  </si>
  <si>
    <t>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 необходимости включения работающих пенсионеров в возрасте до 50 лет в число участников мероприятий по профессиональному обучению;</t>
  </si>
  <si>
    <t>По мнению Минтруда России работающие граждане пенсионного возраста в возрасте 40 - 45 лет являются конкурентоспособными гражданами на рынке труда, не испытывающими трудности в поиске работы. В случае потери работы данная категория может получить статус безработного и получить услугу по профессиональному обучению при содействии органов службы занятости в рамках Закона о занятости населения от 19.04.1991 г. № 1032-1.  
При этом следует отметить, что в соответствии с п.3 ст.3 Федерального закона «О занятости населения  в Российской Федерации» от 19.04.1991 г. № 1031-1 безработными не могут быть признаны граждане, которым в соответствии с законодательством Российской Федерации назначены страховая пенсия по старости (в том числе досрочно) и (или) накопительная пенсия, либо пенсия, предусмотренная пунктом 2 статьи 32 настоящего Закона, либо пенсия по старости или за выслугу лет по государственному пенсионному обеспечению. Кроме того, не в полной мере исполнено поручение Президента Российской Федерации (п.5 перечня поручений от 25.10.2019 г. № ПР-2199). В то же время в НП "Демография" включен  ФП «Содействие занятости», расширяющий контингент граждан, на которых направлены мероприятия по поддержке занятости, за счет работников, находящихся под риском увольнения, ищущих работу и обратившихся в органы службы занятости.</t>
  </si>
  <si>
    <t>Минтруду России совместно с заинтересованными федеральными органами государственной власти Российской Федерации и органами государственной власти субъектов Российской Федерации в условиях сложившейся по итогам 2019 года экономии при внесении изменений в НП «Демография» дополнительно проработать вопросы, решение которых позволило бы минимизировать риски, обозначенные в том числе региональными проектными офисами и институтами гражданского общества: о целесообразности введения мер налогового стимулирования работодателей в целях обеспечения занятий работающих граждан физической культурой и массовым спортом.</t>
  </si>
  <si>
    <t>Принят Федеральный закон от 5 апреля 2021 г. № 88-ФЗ «О внесении изменений в статью 219 части второй Налогового кодекса Российской Федерации в части предоставления социального налогового вычета в сумме, уплаченной налогоплательщиком за оказанные ему физкультурно-оздоровительные услуги».
Вступлением в силу обозначенного закона созданы возможности для возврата части средств, потраченных на занятие спортом, в виде налогового вычета.
По информации Минтруда России вопрос о компенсации работодателем части расходов работников на занятия физической культурой и спортом и отнесения соответствующих средств к затратам для целей налогообложения прибыли обсуждается с Минфином России.</t>
  </si>
  <si>
    <t>ЭАМ «Анализ выполнения положений указов Президента Российской Федерации 2012 года в части увеличения средней заработной платы отдельных категорий работников отраслей бюджетной сферы»</t>
  </si>
  <si>
    <t>2.1.0.9
(2020 год)</t>
  </si>
  <si>
    <t>ОМ-92/12-01 от 08.12.2020</t>
  </si>
  <si>
    <t>Минтруду России совместно с заинтересованными федеральными органами исполнительной власти проработать вопросы и подготовить предложения об установлении требований к отраслевым системам оплаты труда работников бюджетной сферы, в том числе в части: 
• механизмов определения размеров окладов (должностных окладов), учитывающих различия в экономическом положении регионов и обеспечивающих дифференциацию оплаты труда разной сложности, квалификации и степени ответственности; 
• доли гарантированных выплат по должностным окладам в заработной плате для категорий работников отраслей бюджетной сферы, дифференцированной с учетом специфики отраслей, в том числе с учетом подходов, отраженных в Единых рекомендациях;   
• исчерпывающего перечня выплат компенсационного характера, размеров и условий их предоставления; 
• исчерпывающего перечня выплат стимулирующего характера, размеров и условий их предоставления с учетом ориентированности выплат на достижение конечных результатов, качество выполняемых работ и предоставляемых услуг, степень удовлетворенности получателей услуг при наличии условий для выполнения работником своих обязанностей на качественном уровне</t>
  </si>
  <si>
    <t>Минтруду России проработать вопрос и подготовить предложения о целесообразности нормативного закрепления обязательных требований к организации нормирования труда в государственных и муниципальных учреждениях (в том числе в части периодичности пересмотра норм, допустимого их отклонения от рекомендованных на федеральном либо региональном уровне)</t>
  </si>
  <si>
    <t xml:space="preserve">Минтруд России сообщил о нецелесообразности нормативного закрепления обязательных требований к организации нормирования труда в учреждениях (в том числе, в части периодичности пересмотра норм допустимого их отклонения от рекомендованных на федеральном или региональном уровнях), поскольку трудовым законодательством Российской Федерации определение системы нормирования труда в организации отнесено к компетенции самой организации с учетом особенностей в технологических (трудовых) процессах и организационно-технических условиях их выполнения. 
Для однородных работ могут разрабатываться и устанавливаться типовые (межотраслевые, отраслевые, профессиональные и иные) нормы труда. Принятие решение об утверждении типовых отраслевых норм относится к компетенции федерального органа исполнительной власти, на который возложены управление, регулирование и координация деятельности в отрасли (подотрасли) экономики. 
Приказом Минтруда России от 30 сентября 2013 г. № 504 утверждены методические рекомендации по разработке систем нормирования труда в государственных (муниципальных) учреждениях, приказом Минтруда России от 31 мая 2013 № 235 утверждены методические рекомендации для федеральных органов исполнительной власти по разработке типовых отраслевых норм труда. </t>
  </si>
  <si>
    <t>Минздраву России, Минпросвещения России, Минобрнауки России и Минкультуры России проработать вопрос и подготовить предложения о внесении изменений в государственные программы Российской Федерации «Развитие здравоохранения», «Развитие образования», «Развитие культуры» и «Научно-технологическое развитие Российской Федерации» в части дополнения их показателями, характеризующими поддержание уровня оплаты труда отдельных категорий работников бюджетной сферы в соответствии с указами 2012 года</t>
  </si>
  <si>
    <t>Минтруд России сообщает о наличии соответствующего показателя в ГП «Социальная поддержка граждан». По информации Минкультуры России в настоящее время осуществляется подготовка изменений в ГП «Развитие культуры», в том числе в части пролонгации до 2024 года значений показателя «Отношение средней заработной платы работников учреждений культуры к среднемесячному доходу от трудовой деятельности в размере 100% ежегодно». ГП «Развитие образования» является пилотной. Соответствующие показатели предусмотрены в ВЦП «Содействие развитию среднего профессионального образования и дополнительного профессионального образования», ВЦП «Развитие современных механизмов и технологий дошкольного и общего образования», ВЦП «Развитие дополнительного образования детей, выявление и поддержка лиц, проявивших выдающиеся способности». По другим государственным программам информации нет.</t>
  </si>
  <si>
    <t>Росстату совместно с Минфином России проработать вопрос об учете фонда заработной платы и численности внешних совместителей при расчете фактического уровня средней заработной платы отдельных категорий работников, определенных указами 2012 года;</t>
  </si>
  <si>
    <t>Согласно позиции Росстата, которая поддерживается Минэкономразвития России и Минфином России, целесообразно сохранение существующей методики расчета, не предполагающей учет фонда заработной платы и численности внешних совместителей при расчете фактического уровня средней заработной платы отдельных категорий работников, определенных указами 2012 года.</t>
  </si>
  <si>
    <t>Росстату проработать вопрос о дополнении раздела 1.30 Федерального плана статистических работ показателями, характеризующими структуру заработной платы (оклад, выплаты стимулирующего и компенсационного характера) отдельных категорий работников бюджетной сферы, определенных указами 2012 года.</t>
  </si>
  <si>
    <t xml:space="preserve">По мнению Росстата, дополнение раздела 1.30 Федерального плана статистических работ показателями, характеризующими структуру заработной платы отдельных категорий работников бюджетной сферы, избыточным. Указами 2012 года предусмотрено «доведение средней заработной платы соответствующей категории до средней заработной платы в соответствующем регионе». Росстат для информационного обеспечения мониторинга по исполнению указов 2012 г. формирует соответствующую информацию в полном объеме. Отражение структуры фонда в формах приведет к многократному увеличению трудозатрат у респондентов на заполнение и разработку форм, что противоречит политике сокращения отчетной нагрузки на респондентов. 
С другой стороны, структура заработной платы не влияет на индикатор мониторинга, в качестве которого определено соотношение заработной платы «указных» категорий с среднемесячным доходом от трудовой деятельности. </t>
  </si>
  <si>
    <t>Проверка эффективности расходования средств федерального бюджета на страхование, осуществлявшееся главными распорядителями средств федерального бюджета в системно значимых страховых организациях за 2017 – 2018 годы и истекший период 2019 года</t>
  </si>
  <si>
    <t>3.4.0.4</t>
  </si>
  <si>
    <t>ОМ-28/05-03 от 27.03.2020</t>
  </si>
  <si>
    <t>Департамент аудита финансовых рынков и государственного долга</t>
  </si>
  <si>
    <t>Обеспечить принятие нормативных правовых актов об индексации страховых сумм, предусмотренной Федеральным законом от 28 марта 1998 г. № 52-ФЗ, ранее даты начала ее проведения</t>
  </si>
  <si>
    <t>Правительство Российской Федерации, информационное письмо Председателю Правительства Российской Федерации</t>
  </si>
  <si>
    <t>По мнению Минфина России решение вопроса об индексации страховых сумм до даты начала индексации возможно посредством подготовки проекта постановления Правительства Российской Федерации об индексации страховых сумм одновременно с федеральным законом о федеральном бюджете на очередной финансовый год и плановый период. Снято с контроля.</t>
  </si>
  <si>
    <t>Поручить заинтересованным федеральным органам исполнительной власти проработать:
вопрос целесообразности замены обязательного гоударственного страхования (далее - ОГЛС) другими механизмами защиты прав подлежащих обязательному страхованию лиц (в частности, такими, как прямая выплата, без привлечения страховых организаций, компенсаций на тех же условиях, что и при ОГЛС, причиненного ущерба жизни и здоровью военнослужащих и иных лиц, в отношении которых предусмотрено ОГЛС за счет средств федерального бюджета, либо развитие некоммерческого страхования или создание государственной страховой организации для осуществления обязательного государственного страхования);
возможность унификации условий ОГЛС для различных категорий застрахованных лиц, как предусматривает Указ Президента Российской Федерации от 6 апреля 1994 г. № 667 «Об основных направлениях государственной политики в сфере обязательного страхования»;
вопрос о законодательном закреплении порядка обращения в судебные инстанции в целях установления факта нахождения страхового случая в прямой причинной связи с алкогольным, наркотическим или токсическим опьянением застрахованного лица.</t>
  </si>
  <si>
    <t>По информации Минфина России возможность использования иных механизмов защиты прав военнослужащих, приравненных к ним лиц и их семей, в том числе путем создания государственной страховой компании будет дополнительно прорабатываться.
Проведение работы по унификации законодательства об ОГЛС отдельных категорий государственных служащих планируется отразить в Стратегии развития страховой деятельности в Российской Федерации, которая в настоящее время разрабатывается Минфином России.
Анализ проблем правоприменения пункта 1 статьи 10 Федерального закона № 52-ФЗ (в части установления факта нахождения страхового случая в прямой причинной связи с алкогольным, наркотическим или токсическим опьянением застрахованного лица) будет проведен, в том числе в рамках работы по унификации законодательства об ОГЛС в целях выявления достаточного обоснования для внесения соответствующих изменений в Федеральный закон № 52-ФЗ. Снято с контроля.</t>
  </si>
  <si>
    <t>Поручить заинтересованным федеральным органам исполнительной власти проработать:
 вопрос о внесении в действующее законодательство изменений, предусматривающих дополнительные требования к страховым организациям для заключения государственного контракта на обязательное государственное страхование, в частности, о наличии помимо действующей лицензии на соответствующий вид страхования подтверждения органа страхового надзора отсутствия у страховщика нарушений требований к финансовой устойчивости и платежеспособности.</t>
  </si>
  <si>
    <t>Минфином России сообщено, что поддерживается предложение Счетной палаты Российской Федерации о необходимости совершенствования механизмов определения надлежащего страховщика по ОГЛС. В то же время закрепление на законодательном уровне дополнительного требования об отсутствии у страховщика предписаний о несоблюдении требований к обеспечению финансовой устойчивости и платежеспособности в качестве условия для участия в закупках для целей выбора страховщика по ОГЛС не представляется целесообразным. Снято с контроля.</t>
  </si>
  <si>
    <t>Проверка использования средств займа Международного банка реконструкции и развития на реализацию проекта № 4867-RU «Развитие системы государственной статистики-2» в 2008 – 2018 годах</t>
  </si>
  <si>
    <t>3.3.0.6</t>
  </si>
  <si>
    <t xml:space="preserve">ОМ-
62/05-02 от 05.06.2019 
</t>
  </si>
  <si>
    <t>Принять меры по усилению контроля за своевременной реализацией мероприятий Проекта (в том числе плана закупок товаров, работ, услуг) и выполнением конечных и промежуточных показателей достижения целей Проекта.</t>
  </si>
  <si>
    <t xml:space="preserve">Правительство Российской Федерации, информационное письмо
Первому заместителю Председателя Правительства РФ – Министру финансов РФ А.Г.Силуанову
</t>
  </si>
  <si>
    <t>Минэкономразвития России  письмом от 7 августа 2019 г. №25903-СШ/Д14и в соответствии с порученим Правительства Российской Федерации от 7 июля 2019 г. №СА-П13-5688   сообщило об осуществлении контроля за реализацией Проекта в рамках исполнения постановления Правительства Российской Федерации от 28 января 2005 г. № 43. В настоящее время Направлением аудита финансовых рынков и государственного долга проводится эксперно-аналитическое мероприятие "Анализ портфеля займов (кредитов) МБРР, используемых на реализации проектов в 2017 - 2020 годах", в рамках которого будет дана оценка деятельности Минфина России, Минэкономразвития России и уполномоченных ФОИВов.</t>
  </si>
  <si>
    <t>Рассмотреть вопрос о финансовом обеспечении Проекта в 2020-2021 годах в рамках основного мероприятия 9.7 «Развитие системы государственной статистики» подпрограммы 9 «Официальная статистика» государственной программы Российской Федерации «Экономическое развитие и инновационная экономика», утвержденной постановлением Правительства Российской Федерации от 15 апреля 2014 г. № 316, в части включения соответствующих объемов бюджетных ассигнований на 2020-2021 годы на реализацию Проекта.</t>
  </si>
  <si>
    <t>Минэкономразвития России  письмом от 7 августа 2019 г. №25903-СШ/Д14и в соответствии с порученим Правительства Российской Федерации от 7 июля 2019 г. №СА-П13-5688   сообщило о включении Проекта а Программу внешних заимствований Российской Федерации. В настоящее время Направлением аудита финансовых рынков и государственного долга проводится эксперно-аналитическое мероприятие "Анализ портфеля займов (кредитов) МБРР, используемых на реализации проектов в 2017 - 2020 годах", в рамках которого будет дана оценка деятельности Минфина России, Минэкономразвития России и уполномоченных ФОИВов.</t>
  </si>
  <si>
    <t>Провести проверки по каждому выявленному факту нарушений, по результатам которых рассмотреть вопрос о привлечении к ответственности должностных лиц, допустивших указанные нарушения</t>
  </si>
  <si>
    <t>Росстат, Представление Счетной палаты Руководителю Федеральной службы государственной статистики П.В.Малкову</t>
  </si>
  <si>
    <r>
      <t xml:space="preserve">В соответствии с решением Коллегии </t>
    </r>
    <r>
      <rPr>
        <sz val="11"/>
        <color rgb="FF000000"/>
        <rFont val="Times New Roman"/>
        <family val="1"/>
        <charset val="204"/>
      </rPr>
      <t xml:space="preserve">Счетной палаты Российской Федерации (протокол заседания от 15 мая 2020 г. № 19К (1392) представление </t>
    </r>
    <r>
      <rPr>
        <sz val="11"/>
        <color theme="1"/>
        <rFont val="Times New Roman"/>
        <family val="1"/>
        <charset val="204"/>
      </rPr>
      <t>Счетной палаты Российской Федерации от 6 июня 2019 г. № ПР 05-163/05-02 снято с контроля.</t>
    </r>
  </si>
  <si>
    <t>Принять меры по устранению выявленных недостатков, а также по устранению причин и условий выявленных нарушений и недостатков</t>
  </si>
  <si>
    <r>
      <t xml:space="preserve">В соответствии с решением Коллегии </t>
    </r>
    <r>
      <rPr>
        <sz val="11"/>
        <color rgb="FF000000"/>
        <rFont val="Times New Roman"/>
        <family val="1"/>
        <charset val="204"/>
      </rPr>
      <t xml:space="preserve">Счетной палаты Российской Федерации (протокол от 18 декабря 2019 г. № 74К (1370) </t>
    </r>
    <r>
      <rPr>
        <sz val="11"/>
        <color theme="1"/>
        <rFont val="Times New Roman"/>
        <family val="1"/>
        <charset val="204"/>
      </rPr>
      <t xml:space="preserve"> пункт 2 представления Счетной палаты Российской Федерации от 6 июня 2019 г. № ПР 05-163/05-02 снят с контроля.</t>
    </r>
  </si>
  <si>
    <t>Проверка использования средств займа Международного банка реконструкции и развития на реализацию проекта № 7999-RU «Сохранение и использование культурного наследия в России» за 2014 – 2018 годы и истекший период 2019 года»</t>
  </si>
  <si>
    <t>3.3.0.11</t>
  </si>
  <si>
    <t xml:space="preserve">ОМ-134/05-02 от 26.12.2019 </t>
  </si>
  <si>
    <t xml:space="preserve">Провести проверки по каждому выявленному факту нарушения законодательства Российской Федерации, по результатам которых рассмотреть
вопрос о привлечении к ответственности должностных лиц, допустивших
указанные нарушения.
</t>
  </si>
  <si>
    <t xml:space="preserve">Правительство Российской Федерации, информационное письмо
Первому заместителю Председателя Правительства РФ – Министру финансов РФ А.Г.Силуанову
</t>
  </si>
  <si>
    <t>Согласно письму Минкультуры России от 18.05.2020 г. № 5996-01.1-52-СО Министерством культуры проведена проверка выявленных нарушений и недостатков, проанализированы причины их возникновения. По результатам проведенного анализа должностным лицам Министерства культуры и отвественным сотрудникам Фонда инвестиционных строительных проектов Санкт-Петербурга было указано на неукоснительное соблюдение требований, установленных действующим законодательством в сфере реализации проектов при участии международных финансовых организаций.                                                                                                                                                                                                                                                                                                                                                                                                                                                                    В настоящее время  Направлением аудита финансовых рынков и государственного долга проводится экспертно-аналитическое мероприятие "Анализ портфеля займов (кредитов) Международного банка реконструкции и развития, используемых на реализацию проектов в 2017-2020 годах", в рамках которого будет дана оценка деятельности Минфина России, Минэкономразвития России и уполномоченных ФОИВов.</t>
  </si>
  <si>
    <t>Принять меры по устранению выявленных недостатков, а также по устранению причин и условий выявленных нарушений и недостатков.</t>
  </si>
  <si>
    <t xml:space="preserve">В соответствии с решением Коллегии Счетной палаты Российской Федерации (протокол от 29 сентября 2020г. № 79К (1370)  представление Счетной палаты Российской Федерации от 26 декабря 2019 г. № ПР 05-271/05-02 снято с контроля.При этом, выполнение требования пункта 2 в полном объеме Представления будет проверено в ходе контрольного мероприятия Счетной палаты, проведенного после окончания Проекта в соответствии с решением Коллегии Счетной палаты (п. 1.6 протокола Коллегии Счетной палаты Российской Федерации от 13 декабря 2019 г. № 73К (1369).Согласно письму Минкультуры России от 01.09.2020 г. № 10855-01.1-52-СО Минкультуры России продолжит работу совместно с Минфином России по определению источников финансирования реставрации объектов музея-усадьбы «Приютино» в случае полной готовности Ленинградской области к реализации данных мероприятий.
Продолжение работ по реставрации здания бывшего Дворянского собрания (филиал Новгородского государственного объединенного музея-заповедника), и Покровской башни (входит в состав объектов Псковского государственного объединенного историко-архитектурного и художественного музея- заповедника) рассматривается Минкультуры России по предварительному согласованию с Минфином России и Новым банком развития (НБР) при подготовке нового проекта по сохранению объектов культурного наследия за счет средств займа НБР. 
В рамках подготовки концепции проекта осуществляется проработка перечня мероприятий и соответствующих объемов финансирования. Подписание соглашения о займе с НБР планируется в III-IV квартале 2021 года.                                                                                                                                                                                                                                                                                                                                                                                                     В настоящее время  Направлением аудита финансовых рынков и государственного долга проводится экспертно-аналитическое мероприятие "Анализ портфеля займов (кредитов) Международного банка реконструкции и развития, используемых на реализацию проектов в 2017-2020 годах", в рамках которого будет дана оценка деятельности Минфина России, Минэкономразвития России и уполномоченных ФОИВов.
</t>
  </si>
  <si>
    <t>КМ «Проверка эффективного и целевого использования средств займа Международноm банка реконструкции и развития на реализацию проекта № 8291-RU «Модернизация и техническое перевооружение учреждений и организаций Росгидромета 2» за 2014 -2019 годы»</t>
  </si>
  <si>
    <t>3.4.0.19</t>
  </si>
  <si>
    <t>ОМ-85/05-02 17.11.2020</t>
  </si>
  <si>
    <t xml:space="preserve">
1. Обеспечить приведение в соответствие полной оценочной стоимости Проекта согласно плану закупок по Проекту общей стоимости Проекта;
</t>
  </si>
  <si>
    <t>Министерство финансов Российской Федерации</t>
  </si>
  <si>
    <t>Согласно письму Минфина России от 18.12.2020 г. № 17-04-12/111650 мероприятия по приведению общей стоимости Проекта в соответствие полной оценочной стоимости Проекта согласно плану закупок проводятся Минфином России в рамках технического продления Проекта до 31 декабря 2022 г.                                                                             
В настоящее время  Направлением аудита финансовых рынков и государственного долга проводится экспертно-аналитическое мероприятие "Анализ портфеля займов (кредитов) Международного банка реконструкции и развития, используемых на реализацию проектов в 2017-2020 годах", в рамках которого будет дана оценка деятельности Минфина России, Минэкономразвития России и уполномоченных ФОИВов.</t>
  </si>
  <si>
    <t xml:space="preserve">КМ «Проверка формирования государственного долга Республики Мордовия и Псковской области за 2017 - 2019 годы» </t>
  </si>
  <si>
    <t>3.4.0.3</t>
  </si>
  <si>
    <t>ОМ-80/05-01 от 27.10.2020</t>
  </si>
  <si>
    <t>Поручить Минфину России рассмотреть вопрос  установления мер ответственности за превышение ограничений, предусмотренных бюджетным законодательством, в части дефицита регионального бюджета, объемов заимствований и величины государственного долга субъекта Российской Федерации</t>
  </si>
  <si>
    <t>Правительство Российской Федерации, информационное письмо заместителю Председателя Правительства Российской Федерации</t>
  </si>
  <si>
    <t>Минфином России в 2019 году был подготовлен и внесен в Правительство Российской Федерации проект федерального закона «О внесении изменений в Кодекс Российской Федерации об административных правонарушениях, направленных на совершенствование административной ответственности за нарушение бюджетного законодательства Российской   Федерации»  (далее - Законопроект), которым предусматривалось усиление ответственности должностных лиц субъектов Российской Федерации, установление мер персональной ответственности   высших должностных лиц субъектов Российской Федерации, в том числе за нарушение отдельных требований, установленных бюджетным законодательством Российской Федерации.                                                                                                                                Текущей редакцией Законопроекта предусмотрено усиление ответственности должностных лиц, в том числе за нарушение отдельных требований, установленных бюджетным законодательством Российской Федерации, а именно нарушение дефицита бюджета субъекта Российской Федерации (статья 92.1 Бюджетного кодекса Российской Федерации (далее - Бюджетный кодекс)), предельного объема заимствований субъекта Российской Федерации (статья 106 Бюджетного кодекса), государственного долга субъекта Российской Федерации (статья 107 Бюджетного кодекса).</t>
  </si>
  <si>
    <t>Поручить Минфину России рассмотреть вопрос конкретизации целей использования привлекаемых субъектом Российской Федерации заимствований</t>
  </si>
  <si>
    <t>В соответствии с письмом Минфина России от 11 декабря 2020 г. № 6780 в настоящее время пунктами 11 и 14 статьи 103 Бюджетного кодекса определены цели осуществления внутренних и внешних заимствований субъектом Российской Федерации. При этом для субъекта Российской Федерации, отнесенного в соответствии со статьей 107.1 Бюджетного кодекса к группе заемщиков со средним или низким уровнем долговой устойчивости, предусмотрены ограничения по увеличению привлекаемых заимствований (например, статья 106 Бюджетного кодекса).                                                    По мнению Счетной палаты, заемные средства могут служить источником инвестиций и текущих расходов бюджета. Перечень таких расходов не конкретизирован.
Положения статей 103, 106 и 107.1 Бюджетного кодекса не конкретизируют цели использования привлекаемых субъектами Российской Федерации заимствований, а устанавливают лишь отдельные ограничения для субъектов Российской Федерации со средним или низким уровнем долговой устойчивости.
Кроме того, в соответствии с пунктом 3 статьи 5 Федерального закона от 15 октября 2020 г. 
№ 327-ФЗ «О внесении изменений в Бюджетный кодекс Российской Федерации и отдельные законодательные акты Российской Федерации и установлении особенностей исполнения бюджетов бюджетной системы Российской Федерации в 2021 году» приостановлено с 1 января 2021 года по 
1 января 2022 года действие, в том числе пунктов 18 – 28 статьи 103 и пунктов 6 – 9 статьи 107.1 Бюджетного кодекса, которыми устанавливаются ограничения для субъектов Российской Федерации со средним и низким уровнями долговой устойчивости.</t>
  </si>
  <si>
    <t>Поручить Минфину России рассмотреть вопрос установления ограничений на предоставление из бюджета субъекта Российской Федерации бюджетных инвестиций юридическим лицам, не являющимся государственными или муниципальными учреждениями и государственными или муниципальными унитарными предприятиями, при наличии у субъекта Российской Федерации государственного долга, включающего задолженность перед федеральным бюджетом по бюджетным кредитам</t>
  </si>
  <si>
    <t>По мнению Минфина России конкретизация целей использования привлекаемых субъектом Российской Федерации заимствований и установление ограничений на предоставление из бюджета субъекта Российской Федерации бюджетных инвестиций юридическим лицам, не являющимся государственными или муниципальными учреждениями и государственными или муниципальными унитарными предприятиями, при наличии у субъекта Российской Федерации государственного долга, включающего задолженность перед федеральным бюджетом по бюджетным кредитам, может повлечь недостижение целей реализуемых регионом национальных проектов, государственных программ.</t>
  </si>
  <si>
    <t>Мониторинг выполнения программ государственных внутренних и внешних заимствований Российской Федерации в контексте мер, принимаемых в Российской Федерации по борьбе с коронавирусной инфекцией» (с утверждением промежуточного отчета в феврале 2021 года)</t>
  </si>
  <si>
    <t>3.30.0.2</t>
  </si>
  <si>
    <t>ОМ-24/05-02 от 11.03.2021</t>
  </si>
  <si>
    <t>При проведении в 2021 году государственных внутренних заимствований Российской Федерации за счет размещения ОФЗ исходить из необходимости уменьшения процентного риска для федерального бюджета с учетом складывающейся рыночной ситуации</t>
  </si>
  <si>
    <t xml:space="preserve">Министерство финансов Российской Федерации, информационное письмо
Министру финансов РФ А.Г.Силуанову
</t>
  </si>
  <si>
    <t>Минфин России в прошедшем периоде 2021 года отказался от размещения ОФЗ-ПК на аукционах в пользу других инструментов, что способствует снижению доли защитных инструментов в госдолге и, соответственно, уменьшению процентного риска для федерального бюджета.</t>
  </si>
  <si>
    <t>Усилить контроль за реализацией проектов, финансируемых за счет средств МФО</t>
  </si>
  <si>
    <t>В настоящее время  Направлением аудита финансовых рынков и государственного долга проводится экспертно-аналитическое мероприятие "Анализ портфеля займов (кредитов) Международного банка реконструкции и развития, используемых на реализацию проектов в 2017-2020 годах", в рамках которого будет дана оценка деятельности Минфина России, Минэкономразвития России и уполномоченных ФОИВов.</t>
  </si>
  <si>
    <t>Параллельное КМ «Проверка эффективности использования средств федерального бюджета, направленных на развитие микрофинансирования и гарантийной поддержки в субъектах Российской Федерации в 2015 – 2017 годах и истекшем периоде 2018 года» (с контрольно-счетными органами Ханты-Мансийского автономного округа – Югры, Московской области и Пермского края).</t>
  </si>
  <si>
    <t>ОМ-23/06-01 от 04.03.19</t>
  </si>
  <si>
    <t>Департамент аудита цифрового развития и государственной поддержки предпринимательства</t>
  </si>
  <si>
    <t xml:space="preserve"> По результатам указанного контрольного мероприятия Счетная палата Российской Федерации полагает целесообразным Правительству Российской Федерации поручить: Минэкономразвития России: о внесении изменений в правила предоставления и распределения субсидий на государственную поддержку МСП, предусматривающих включение показателей результативности использования субсидии, характеризующих изменение деловой активности субъектов МСП вследствие оказанной поддержки и позволяющих в дальнейшем оценивать вклад МСП в валовый внутренний продукт;</t>
  </si>
  <si>
    <t xml:space="preserve">Согласно информации Минэкономразвития России, в рамках национального проекта «Малое и среднее предпринимательство и поддержка индивидуальной предпринимательской инициативы» существует система показателей, из которых верхнеуровневыми являются показатели численности занятых в МСП и доли МСП в ВВП.
Вместе с тем в настоящее время существует проблема межведомственного взаимодействия Минэкономразвития России с ФНС России в части учета вклада субъектов МСП в развитие регионов за счет средств оказанной поддержки.
В связи с этим считаем целесообразным на уровне Правительства Российской Федерации дополнительно проработать вопросы аналитики оказанной поддержки субъектам МСП с учетом ее влияния на показатели результативности.
В соответствии с Постановлением Правительства РФ от 07 октября 2019 г. 
№ 1284 «О внесении изменений в приложение 10 к государственной программе Российской Федерации «Экономическое развитие и инновационная экономика» внесены изменения, в части формулировок результатов.
Вместе с тем дополнительных показателей результативности использования субсидии, характеризующих изменение деловой активности субъектов МСП вследствие оказанной поддержки и позволяющих в дальнейшем оценивать вклад МСП в валовый внутренний продукт не установлено.
В 2019-2020 гг. Счетной палатой Российской Федерации проведен мониторинг реализации национального проекта «Малое и среднее предпринимательство и поддержка индивидуальной предпринимательской инициативы, по итогам которого направлено информационное письмо в Правительство Российской Федерации содержащее предложения Правительству Российской Федерации поручить Минэкономразвития России совместно с заинтересованными федеральными органами исполнительной власти – участниками федеральных проектов и органами государственной власти субъектов Российской Федерации, в частности проработать вопросы о проведении анализа мер государственной поддержки МСП, предусмотренных НП МСП, в целях оценки их влияния на развитие МСП в Российской Федерации для последующей приоритизации мероприятий (в том числе в части расходуемых ресурсов) и исключения из НП МСП экономически необоснованных мероприятий, в том числе путем включения дополнительных результатов и показателей, позволяющих оценивать влияние конкретных мер поддержки, предусмотренных национальным проектом, на финансово-экономическое состояние и масштабы деятельности субъектов МСП, а также  о создании инструментов, обеспечивающих осуществление оперативного мониторинга реализации мер поддержки субъектов МСП и их влияния на показатели деятельности получателей государственной поддержки, в том числе в субъектах Российской Федерации.
По итогам рассмотрения информационного письма первым заместителем Председателя Правительства Российской Федерации А.Р.Белоусовым дано поручение Минэкономразвития России, Минфину России, ФНС России рассмотреть с участием Банка России, АО «Корпорация МСП» и Фонда содействия инновациям отчет Счетной палаты Российской Федерации, о результатах рассмотрения и принятых мерах и проинформировать Счетную палату Российской Федерации и Правительство Российской Федерации (поручение от 17 сентября 2020 г. № АБ-П13-11229).     
     В соответствии с резолюцией заместителя руководителя аппарата Счетной палаты Российской Федерации А.В.Глаголева к обращению в адрес Председателя Счетной палаты Российской Федерации А.Л.Кудрина от 9 декабря 2020 г. № 14-1136/14-01вн Счетной палатой Российской Федерации прекращен контроль исполнения поручения Правительства Российской Федерации от 8 апреля 2019 г. № СА-П13-2759 (вх. № 1934 от 10.04.2019).  Осуществление контроля по указанной рекомендации проводится в рамках поручения Правительства Российской Федерации от 17 сентября 2020 г. № АБ-П13-11229, а также последующих контрольных и экспертно-аналитических мероприятий.
</t>
  </si>
  <si>
    <t>О принятии мер по обеспечению достоверности отчетных данных по исполнению показателей результативности использования субсидии</t>
  </si>
  <si>
    <t xml:space="preserve">В соответствии с приказом Минэкономразвития России от 1 марта 2017 г. № 91 «Об утверждении Порядка, сроков и форм представления информации, предусмотренной пунктами 5 и 6 Правил проведения акционерным обществом «Федеральная корпорация по развитию малого и среднего предпринимательства» мониторинга оказания федеральными органами исполнительной власти, органами исполнительной власти субъектов Российской Федерации, органами местного самоуправления поддержки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и мониторинга оказания организациями, образующими инфраструктуру поддержки субъектов малого и среднего предпринимательства, поддержки субъектам малого и среднего предпринимательства, а также состава такой информации» (далее - Приказ № 91) проводится мониторинг оказанной поддержки.
Субъектам Российской Федерации - получателям субсидий даются рекомендации по заполнению отчетных форм, предусмотренных Приказом № 91.
Приказ Минэкономразвития России от 1 марта 2017 г. № 91 утратил силу в связи с изданием приказа Минэкономразвития России от 19 февраля г. 2020 г. № 77 «Об утверждении Порядка, сроков и форм представления информации, предусмотренной пунктом 5 Правил проведения акционерным обществом «Федеральная корпорация по развитию малого и среднего предпринимательства» мониторинга оказания федеральными органами исполнительной власти, органами исполнительной власти субъектов Российской Федерации, органами местного самоуправления поддержки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и мониторинга оказания организациями, образующими инфраструктуру поддержки субъектов малого и среднего предпринимательства, поддержки субъектам малого и среднего предпринимательства, а также состава такой информации и о внесении изменений и признании утратившими силу некоторых приказов Минэкономразвития России, устанавливающих требования по представлению информации в рамках мониторинга реализации мероприятий государственной поддержки малого и среднего предпринимательства» (Зарегистрировано в Минюсте России 16.04.2020 № 58119).
 В соответствии с резолюцией заместителя руководителя аппарата Счетной палаты Российской Федерации А.В.Глаголева к обращению в адрес Председателя Счетной палаты Российской Федерации А.Л.Кудрина от 9 декабря 2020 г. № 14-1136/14-01вн Счетной палатой Российской Федерации прекращен контроль исполнения поручения Правительства Российской Федерации от 8 апреля 2019 г. № СА-П13-2759 (вх. № 1934 от 10.04.2019).
</t>
  </si>
  <si>
    <t>Об установлении единых требований к организации деятельности МФО в целях обеспечения эффективного использования средств федерального бюджета, направленных на развитие микрофинансирования, и выполнения стратегических целей национального проекта;</t>
  </si>
  <si>
    <t xml:space="preserve">В части совершенствования нормативных правовых актов Минэкономразвития России внесены изменения в требования к реализации мероприятия по созданию и (или) развитию государственных микрофинансовых организаций субъектами Российской Федерации, утвержденные приказом Минэкономразвития России от 14 февраля 2018 г. № 67 «Об утверждении требований к реализации мероприятий субъектами Российской Федерации, бюджетам которых предоставляются субсидии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 требований к организациям, образующим инфраструктуру поддержки субъектов малого и среднего предпринимательства» (далее - Приказ № 67).
Основные изменения:
- снижена доля микрозаймов, выданных вновь зарегистрированным и действующим менее 1 (одного) года субъектам МСП до 10 % на отчетную дату (было не менее 15 %);
- введена норма по доле микрозаймов, не обеспеченных залогом, выданных вновь зарегистрированным и действующим менее 1 (одного) года субъектам МСП, в размере не менее 10 % на отчетную дату;
- в зависимости от категории заемщиков, которым предоставляется микрозайм, применяется дифференцированный подход к определению процентной ставки за пользование микрозаймом.
При этом выделены приоритетные группы субъектов МСП:
субъекты МСП, зарегистрированные и осуществляющие деятельность в ТОСЭР, ОЭЗ;
являющиеся резидентами промышленных (индустриальных) парков, агропромышленных парков, технопарков, промышленных технопарков, бизнес-инкубаторов;
осуществляющие экспортную деятельность;
женщины-предприниматели;
сельскохозяйственные производственные или потребительские кооперативы;
субъекты социального предпринимательства;
субъекты, осуществляющие реализацию проектов в сферах туризма, экологии или спорта;
субъект МСП создан физическим лицом старше 45 лет (физическое лицо старше 45 лет зарегистрировано в качестве индивидуального предпринимателя), действующий менее 1 (одного) года на момент принятия решения о предоставлении микрозайма).
Кроме того, одним из мероприятий Национального проекта предусмотрена разработка концепции развития государственных микрофинансовых организаций (МФО). Для этого будет проведена диагностика системы ранее созданных государственных микрофинансовых организаций. Затем будут разработана концепция, включающая в том числе рекомендации по методике оценки заемщиков, анализ и установление возможных ставок государственных МФО, разработку типовых договоров, единой учетной политики, ведения бухгалтерского учета, разработку единых стандартов секьюритизации, взыскания долгов, реализации залога, защиты прав и интересов в суде.
По данным Минэкономразвития, после внесения соответствующих изменений в нормативные правовые акты дальнейшая деятельность микрофинансовых организаций будет подчинена требованиям концепции.
Согласно отчету о реализации отчету о ходе реализации Федерального проекта за 3 квартал 2020 года «(I2) Расширение доступа субъектов МСП к финансовым ресурсам, в том числе к льготному финансированию», одним из результатов которого является разработка концепции развития государственных микрофинансовых организаций, представленном в подсистеме Электронный бюджет, Минэкономразвития России подготовлен проект приказа «Об утверждении Концепции развития государственных микрофинансовых организаций». В настоящее время итоговая редакция проекта приказа проходит внутриведомственное согласование. По итогам утверждения Концепции развития государственных микрофинансовых организаций Минэкономразвития России внесет изменения в требования, предъявляемые к государственным и муниципальным микрофинансовым организациям. Ожидаемая дата наступления: 20 декабря 2020 года. В связи с чем представляется целесообразным осуществление контроля про указанной рекомендации проводить в рамках поручения Правительства Российской Федерации от 17 сентября 2020 г. № АБ-П13-11229, а также последующих контрольных и экспертно-аналитических мероприятий.
В этой связи планируется направление проекта письма Председателю Счетной палаты Российской Федерации о целесообразности прекратить осуществление контроля Счетной палаты Российской Федерации за исполнением поручения Правительства Российской Федерации от 8 апреля 2019 г. № СА-П13-2759 (вх. № 1934 от 10.04.2019) с дальнейшим мониторингом предложений Счетной палаты Российской Федерации в рамках реализации поручения Правительства Российской Федерации от 17 сентября 2020 г.  № АБ-П13-11229, а также последующих мероприятий Счетной палаты.
</t>
  </si>
  <si>
    <t>О внесении изменений в законодательство в части исключения возможности выдачи поручительств РГО субъектам МСП при предоставлении им займов микрофинансовыми организациями, осуществляющими финансирование субъектов МСП;</t>
  </si>
  <si>
    <t xml:space="preserve">По вопросу исключения возможности выдачи поручительств региональными гарантийными организациями субъектам МСП при предоставлении им микрозаймов сообщаем, что в соответствии с требованиями приказа Минэкономразвития России от 28 ноября 2016 г. № 763 «Об утверждении требований к фондам содействия кредитованию (гарантийным фондам, фондам поручительств) и их деятельности» (далее - Приказ №763) региональные гарантийные организации при предоставлении поручительств и (или) независимых гарантий проводят отбор субъектов МСП, организаций, образующих инфраструктуру поддержки субъектов МСП, кредитных организаций и иных финансовых организаций.
При этом требованиями Приказа № 763 не предусмотрен запрет заключения с микрофинансовыми организациями соглашения о предоставлении поручительства по договору микрозайма с субъектом МСП.
Целью предоставления поручительств и (или) независимых гарантий региональными гарантийными организациями (РГО) является обеспечение исполнения должником обязательства, а также покрытие возможных рисков кредитора, таким образом, указанные поручительства РГО не являются аналогичной поддержкой субъектов МСП, так как не совпадают по целям и виду поддержки с микрозаймами.
Предоставление поручительств и (или) независимых гарантий РГО позволяет МФО кредитовать более широкий круг субъектов МСП.
Снято с контроля с учетом представленной информации в соответствии с резолюцией заместителя руководителя аппарата Счетной палаты Российской Федерации А.В.Глаголева к обращению в адрес Председателя Счетной палаты Российской Федерации А.Л.Кудрина от 9 декабря 2020 г. № 14-1136/14-01вн Счетной палатой Российской Федерации прекращен контроль исполнения поручения Правительства Российской Федерации от 8 апреля 2019 г. № СА-П13-2759 (вх. № 1934 от 10.04.2019).
</t>
  </si>
  <si>
    <t>О внесении изменений в законодательство в части установления запрета на оказание поддержки в отношении субъектов МСП, являющихся микрофинансовыми организациями и/или оказывающих коллекторские услуги;</t>
  </si>
  <si>
    <t>Согласно требованиям приказа Минэкономразвития России от 14 февраля 2018 г. № 67 МФО второго уровня предоставляют займы (микрозаймы) микрофинансовым организациям для целей дальнейшего финансирования ими субъектов МСП и организаций инфраструктуры поддержки субъектов МСП.
Указанный запрет по кредитованию МФО приведет к снижению доступа к заемным средствам для субъектов МСП, что противоречит положениям паспорта Национального проекта, утвержденного президиумом Совета при Президенте Российской Федерации по стратегическому развитию и национальным проектам (протокол от 24.12.2018 № 16), предусматривающим расширение доступа субъектов МСП к финансовым ресурсам, в том числе к льготному финансированию. 
Кроме того, пунктом 3 статьи 14 Федерального закона от 24 июля 2007 г. № 209-ФЗ «О развитии малого и среднего предпринимательства в Российской Федерации» определены категории субъектов МСП, которым не может быть оказана поддержка, в которые коллекторские компании не входят.
В связи с изложенным внесение указанных изменений в законодательство Российской Федерации требует дополнительной проработки вопроса.
Требование приказа Минэкономразвития России от 14 февраля 2018 г. №67 МФО, в соответствии с которым МФО второго уровня предоставляют займы (микрозаймы) микрофинансовым организациям для целей дальнейшего финансирования ими субъектов МСП и организаций инфраструктуры поддержки субъектов МСП исключено в соответствии с приказом Минэкономразвития России от 14 марта 2019 г.  № 125 (ред. от 07.09.2020) «Об утверждении Требований к реализации мероприятий, осуществляемых субъектами Российской Федерации, бюджетам которых предоставляются субсидии на государственную поддержку малого и среднего предпринимательства в субъектах Российской Федерации в целях достижения целей, показателей и результатов региональных проектов, обеспечивающих достижение целей, показателей и результатов федеральных проектов, входящих в состав национального проекта «Малое и среднее предпринимательство и поддержка индивидуальной предпринимательской инициативы», и требований к организациям, образующим инфраструктуру поддержки субъектов малого и среднего предпринимательства» (Зарегистрировано в Минюсте России 07.06.2019 № 54891).
Направлено обращение Председателю Счетной палаты Российской Федерации А.Л.Кудрину от 9 декабря 2020 г. № 14-1136/14-01вн о прекращении Счетной палатой Российской Федерации контроля исполнения поручения Правительства Российской Федерации от 8 апреля 2019 г. № СА-П13-2759 (вх. № 1934 от 10.04.2019), которое в соответствии с резолюцией заместителя руководителя аппарата Счетной палаты Российской Федерации А.В.Глаголева доработано с помощником Счетной палаты Российской Федерации Я.В.Бартишем. 
28 декабря 2020 года - отчет в ВЕБ ДЕЛО Я.В.Бартиша «замечания учтены».</t>
  </si>
  <si>
    <t>2) Минфину России привести электронные формы соглашений о предоставлении субсидий, формируемых в государственной интегрированной информационной системе управления общественными финансами «Электронный бюджет», в соответствие с действующими нормативными правовыми актами Правительства Российской Федерации, регламентирующими предоставление и распределение субсидий на государственную поддержку малого и среднего предпринимательства.</t>
  </si>
  <si>
    <t>Издан Приказ Минфина России от 14 декабря 2018 г. № 269н (ред. от 15.06.2020) «Об утверждении Типовой формы соглашения о предоставлении субсидии из федерального бюджета бюджету субъекта Российской Федерации» (Зарегистрировано в Минюсте России 15.01.2019 № 53364).                                                                                                                                                                                                                                                               Направлено обращение Председателю Счетной палаты Российской Федерации А.Л.Кудрину от 9 декабря 2020 г. № 14-1136/14-01вн о прекращении Счетной палатой Российской Федерации контроля исполнения поручения Правительства Российской Федерации от 8 апреля 2019 г. № СА-П13-2759 (вх. № 1934 от 10.04.2019), которое в соответствии с резолюцией заместителя руководителя аппарата Счетной палаты Российской Федерации А.В.Глаголева доработано с помощником Счетной палаты Российской Федерации Я.В.Бартишем. 
28 декабря 2020 года - отчет в ВЕБ ДЕЛО Я.В.Бартиша «замечания учтены».</t>
  </si>
  <si>
    <t>Параллельное КМ «Проверка эффективности и результативности мер финансовой поддержки малого и среднего предпринимательства в Дальневосточном федеральном округе в 2015 – 2018 годах» (с контрольно-счетными органами Приморского края и Хабаровского края)</t>
  </si>
  <si>
    <t>3.4.0.6</t>
  </si>
  <si>
    <t>ОМ-87/06-01 от 30.09.19</t>
  </si>
  <si>
    <t>Информационное письмо от 02.10.2019 г. № 01-2963/06-01. Отмечены системные проблемы в правоприменительной практике, требующие дополнительной проработки и внесения соответствующих изменений в законодательство Российской Федерации, в том числе:
о включении показателя «Доля малого и среднего предпринимательства в валовом региональном продукте» в Федеральный план статистических работ, утвержденный распоряжением Правительства Российской Федерации от 6 мая 2008 г. № 671-р, в целях обеспечения оценки достижения целей, обозначенных в документах стратегического планирования Российской Федерации;</t>
  </si>
  <si>
    <t xml:space="preserve">Показатель «Доля малого и среднего предпринимательства в валовом региональном продукте» включен в Федеральный план статистических работ. По данным Росстата, расчет данного показателя может быть осуществлен по итогам 2019 года. Информация по нему будет предоставляться пользователям начиная с марта 2021 года.                                                                                                                                                                                                              В соответствии с резолюцией заместителя руководителя аппарата Счетной палаты Российской Федерации А.В.Глаголева к обращению в адрес Председателя Счетной палаты Российской Федерации А.Л.Кудрина от 9 декабря 2020 г. № 14-1136/14-01вн Счетной палатой Российской Федерации прекращен контроль исполнения поручения Правительства Российской Федерации от 9 ноября 2019 г. № СА-П13-9705 (вх. от 11 ноября 2019 г. № 6243).
</t>
  </si>
  <si>
    <t>Информационное письмо от 02.10.2019 г. № 01-2963/06-01. Отмечены системные проблемы в правоприменительной практике, требующие дополнительной проработки и внесения соответствующих изменений в законодательство Российской Федерации, в том числе:
об установлении запрета на выдачу субъектам МСП поручительств РГО, обеспечивающих займы МФО, а также запрета на выплату всей суммы вознаграждения за предоставление поручительства РГО единовременно в первый год его использования;</t>
  </si>
  <si>
    <t>Минэкономразвития России, по вопросу предоставления поручительств региональными гарантийными организациями (РГО) по договорам микрозаймов, выдаваемых МФО, сообщает. В соответствии с частью 5 статьи 14 Федерального закона от 24 июля 2007 г. № 209-ФЗ «О развитии малого и среднего предпринимательства в Российской Федерации» в оказании поддержки должно быть отказано в случае, если ранее в отношении заявителя - субъекта малого и среднего предпринимательства было принято решение об оказании аналогичной поддержки – такой поддержки, условия оказания которой совпадают, включая форму, вид поддержки и цели ее оказания, и сроки ее оказания не истекли.
Учитывая, что предоставление поручительства и предоставление микрозайма – это две разные формы финансовой меры поддержки, Минэкономразвития России считает предоставление поручительств РГО по договорам микрозаймов, выдаваемых МФО, соответствующим действующему законодательству.
Банк России, по вопросу установления запрета на выдачу субъектам МСП поручительств Региональных гарантийных организаций, обеспечивающих займы микрофинансовых организаций, считает целесообразным дополнительно оценить востребованность указанных продуктов со стороны субъектов МСП.
Снято с контроля с учетом представленной информации, в соответствии с резолюцией заместителя руководителя аппарата Счетной палаты Российской Федерации А.В.Глаголева к обращению в адрес Председателя Счетной палаты Российской Федерации А.Л.Кудрина от 9 декабря 2020 г. № 14-1136/14-01вн Счетной палатой Российской Федерации прекращен контроль исполнения поручения Правительства Российской Федерации от 9 ноября 2019 г. № СА-П13-9705 (вх. от 11 ноября 2019 г. № 6243).</t>
  </si>
  <si>
    <t>Информационное письмо от 02.10.2019 г. № 01-2963/06-01. Отмечены системные проблемы в правоприменительной практике, требующие дополнительной проработки и внесения соответствующих изменений в законодательство Российской Федерации, в том числе:
об установлении на законодательном уровне порядка регулирования максимальной величины процентной ставки по кредитам, выдаваемым субъектам МСП под поручительство (гарантию) РГО, АО «Корпорация «МСП», АО «МСП Банк», а также по кредитам АО «МСП Банк» в рамках мер по финансовой поддержке МСП;</t>
  </si>
  <si>
    <t xml:space="preserve">Не выполнена </t>
  </si>
  <si>
    <t>Минэкономразвития России, АО «Корпорация «МСП» считают, что реализация указанных рекомендаций Счетной палаты Российской Федерации находится в компетенции Банка России (возможна путем внесения изменений в Закон «О банках и банковской деятельности», адресно в отношении кредитов, предоставляемых субъектам МСП).                                                                                                                                                                                                                                                                                                                                                                                                                                                                       Позиция ведомства принята к сведению, с учетом текущей экономической конъюнктуры, обусловленной влиянием кризисных явлений, вопрос будет исследован в рамках последующих мероприятий,                                                                                                                                                                                                                                                                                                                     в соответствии с резолюцией заместителя руководителя аппарата Счетной палаты Российской Федерации А.В.Глаголева к обращению в адрес Председателя Счетной палаты Российской Федерации А.Л.Кудрина от 9 декабря 2020 г. № 14-1136/14-01вн Счетной палатой Российской Федерации прекращен контроль исполнения поручения Правительства Российской Федерации от 9 ноября 2019 г. № СА-П13-9705 (вх. от 11 ноября 2019 г. № 6243).</t>
  </si>
  <si>
    <t>Информационное письмо от 02.10.2019 г. № 01-2963/06-01. Отмечены системные проблемы в правоприменительной практике, требующие дополнительной проработки и внесения соответствующих изменений в законодательство Российской Федерации, в том числе:
об установлении экономических показателей результативности использования субсидий на поддержку субъектов МСП, таких как увеличение численности занятых в МСП, объема производства, рост выручки, прибыли, налоговых выплат, прирост активов и другие.</t>
  </si>
  <si>
    <t>В рамках федерального проекта «Расширение доступа субъектов среднего предпринимательства к ресурсам, в том числе к финансированию» входящего в состав национального проекта «Малое и среднее предпринимательство и поддержка индивидуальной предпринимательской инициативы» предусмотрено мероприятие по предоставлению субсидии  органам государственной власти субъектов Российской Федерации на исполнение расходных обязательств, предусматривающих создание и (или) развитие РГО, осуществляющих деятельность в рамках НГС с учетом присвоенного ранга.
В целях совершенствования норм законодательства Российской Федерации, регулирующих развитие НГС, формирования единой системы гарантийной поддержки субъектов МСП, определения структуры и роли ее участников внесены изменения в Федеральный закон от 24 июля 2007 года № 209-ФЗ «О развитии малого и среднего предпринимательства в Российской Федерации» внесены изменения в части возможности получения региональными гарантийными организациями (РГО) финансовой поддержки с учетом присвоенного ранга. 
В 2019-2020 гг. Счетной палатой Российской Федерации проведен мониторинг реализации национального проекта «Малое и среднее предпринимательство и поддержка индивидуальной предпринимательской инициативы, по итогам которого направлено информационное письмо в Правительство Российской Федерации содержащее предложения Правительству Российской Федерации поручить Минэкономразвития России совместно с заинтересованными федеральными органами исполнительной власти – участниками федеральных проектов и органами государственной власти субъектов Российской Федерации, в частности проработать вопросы о проведении анализа мер государственной поддержки МСП, предусмотренных НП МСП, в целях оценки их влияния на развитие МСП в Российской Федерации для последующей приоритизации мероприятий (в том числе в части расходуемых ресурсов) и исключения из НП МСП экономически необоснованных мероприятий, в том числе путем включения дополнительных результатов и показателей, позволяющих оценивать влияние конкретных мер поддержки, предусмотренных национальным проектом, на финансово-экономическое состояние и масштабы деятельности субъектов МСП, а также  о создании инструментов, обеспечивающих осуществление оперативного мониторинга реализации мер поддержки субъектов МСП и их влияния на показатели деятельности получателей государственной поддержки, в том числе в субъектах Российской Федерации.
По итогам рассмотрения информационного письма первым заместителем Председателя Правительства Российской Федерации А.Р.Белоусовым дано поручение Минэкономразвития России, Минфину России, ФНС России рассмотреть с участием Банка России, АО «Корпорация МСП» и Фонда содействия инновациям отчет Счетной палаты Российской Федерации, о результатах рассмотрения и принятых мерах и проинформировать Счетную палату Российской Федерации и Правительство Российской Федерации (поручение от 17 сентября 2020 г. № АБ-П13-11229).
 В соответствии с резолюцией заместителя руководителя аппарата Счетной палаты Российской Федерации А.В.Глаголева к обращению в адрес Председателя Счетной палаты Российской Федерации А.Л.Кудрина от 9 декабря 2020 г. № 14-1136/14-01вн Счетной палатой Российской Федерации прекращен контроль исполнения поручения Правительства Российской Федерации от 9 ноября 2019 г. № СА-П13-9705 (вх. от 11 ноября 2019 г. № 6243). Осуществление контроля по указанной рекомендации проводится в рамках поручения Правительства Российской Федерации от 17 сентября 2020 г. № АБ-П13-11229, а также последующих контрольных и экспертно-аналитических мероприятий.</t>
  </si>
  <si>
    <t>Информационное письмо о промежуточных результатах ЭАМ «Мониторинг реализации национального проекта «Малое и среднее предпринимательство и поддержка индивидуальной предпринимательской инициативы». I этап</t>
  </si>
  <si>
    <t>2.4.6.1</t>
  </si>
  <si>
    <t>ОМ-126/05-01 от 10.09.2019</t>
  </si>
  <si>
    <t>Информационное письмо от 19.12.2019 г. № 01-3919/14-01. Отмечены системные проблемы в правоприменительной практике, требующие 
нормативные правовые акты, регyлирующие предоставление субсидий на финансовую поддержку субъектов МСП, должны устанавливать показатели результативности использования субсидий, характеризующие развитие сектора МСП, например, увеличение объема производства, рост выручки, прибыли, налоговых выплат, прирост активов.</t>
  </si>
  <si>
    <t xml:space="preserve">Учитывая, что информационное письмо Счетной палаты не содержит перечня конкретных мер в соответствии с резолюцией заместителя руководителя аппарата Счетной палаты Российской Федерации А.В.Глаголева к обращению в адрес Председателя Счетной палаты Российской Федерации А.Л.Кудрина от 9 декабря 2020 г. № 14-1136/14-01вн Счетной палатой Российской Федерации прекращен контроль исполнения поручения Правительства Российской Федерации от 17 января 2020 г. № СА-П13-259 (вх. от 21 января 2020 г. № 244).
</t>
  </si>
  <si>
    <t>ЭАМ «Оценка состояния гарантийной поддержки и микрофинансирования малого и среднего предпринимательства в Российской Федерации в 2015 –2018 годах и первом полугодии 2019 года»</t>
  </si>
  <si>
    <t>ОМ-122/05-01 от 19.12.2019</t>
  </si>
  <si>
    <t>Информационное письмо отот 23.12.2019 г. № 01-3945/14-01. Отмечены системные проблемы в правоприменительной практике, требующие 
необходимо установить единые требования к организации деятельности МФО и РГО в целях обеспечения эффективного использования средств федерального бюджета, направленных на развитие микрофинансирования, и выполнения стратегических целей национального проекта.</t>
  </si>
  <si>
    <t>Учитывая, что информационное письмо Счетной палаты не содержит перечня конкретных мер в соответствии с резолюцией заместителя руководителя аппарата Счетной палаты Российской Федерации А.В.Глаголева к обращению в адрес Председателя Счетной палаты Российской Федерации А.Л.Кудрина от 9 декабря 2020 г. № 14-1136/14-01вн Счетной палатой Российской Федерации прекращен контроль исполнения поручения Правительства Российской Федерации от 17 января 2020 г. № СА-П13-259 (вх. от 21 января 2020 г. № 244).</t>
  </si>
  <si>
    <t>«Проверка законности и эффективности использования средств резервного фонда Правительства Российской Федерации по предупреждению и ликвидации чрезвычайных ситуаций и последствий стихийных бедствий, выделенных Правительству Республики Саха (Якутия) для частичного покрытия расходов на финансовое обеспечение мероприятий, связанных с ликвидацией последствий затопления паводковыми водами населенных пунктов Республики Саха (Якутия), произошедшего в мае 2018 года»</t>
  </si>
  <si>
    <t>3.13.0.8</t>
  </si>
  <si>
    <t>ОМ-89/14-03 от 03.10.2019</t>
  </si>
  <si>
    <t>Проработать вопрос о внесении изменений в Правила выделения бюджетных ассигнований из резервного фонда Правительства Российской Федерации по предупреждению и ликвидации чрезвычайных ситуаций и последствий стихийных бедствий, утвержденных постановлением Правительства Российской Федерации от 15 февраля 2014 г. № 110, в части компенсации расходов, произведенных субъектом Российской Федерации на аварийно-спасательные и неотложные аварийно-восстановительные работы, а также на иные мероприятия по ликвидации чрезвычайных ситуаций федерального и межрегионального характера, за счет Резервного фонда в порядке, предусмотренном приказом Министерства финансов Российской Федерации от 13 декабря 2017 г. № 231н.</t>
  </si>
  <si>
    <t>Актуальность предложений Счетной палаты будет рассмотрена по результатам проведения контрольных мероприятий по вопросу эффективного и целевого расходования средств резервного фонда Правительства Российской Федерации на ликвидацию последствий чрезвычайных ситуаций, выделенных в поряде, предусмотренном постановлением Правительства Российской Федерации от 28 декабря 2019 г. № 1928Информационное письмо Счетной палаты от 03.10.2019 № 01-2989/14-03. МЧС России поддержал предложение Счетной палаты, Минфин России – не поддержал (письмо вх. № 6247 от 11.11.2019). Постановление Правительства Российской Федерации от 15 февраля 2014 г. № 110 утратило силу с 1 января 2020 года в связи с изданием постановления Правительства Российской Федерации от 28 декабря 2019 г. № 1928, утвердившие новые правила предоставления иных межбюджетных трансфертов из резервного фонда Правительства Российской Федерации на ликвидацию последствий чрезвычайных ситуаций, которые не учитывают рекомендации Счетной палаты.</t>
  </si>
  <si>
    <t>Рассмотреть вопрос о внесении изменений в нормативный правовой акт Правительства Российской Федерации в части определения сроков подготовки и внесения в Правительство Российской Федерации уполномоченными федеральными органами исполнительной власти проектов решений Правительства Российской Федерации о выдаче бланков государственных жилищных сертификатов (ГЖС).</t>
  </si>
  <si>
    <t>Предлагается продолжить мониторинг ситуации, в том числе при проведении контрольных мероприятий по данной тематикеСогласно письму Минфина России (вх. № 6247 от 11.11.2019) МЧС России предложил установить 5-дневный срок подготовки им проекта решения Правительства Российской Федерации о выдаче бланков ГЖС, Минфин России и Минстрой России выразили готовность рассмотреть соответствующие изменения в законодательство при их поступлении из МЧС России. Изменения в законодательство не внесены.</t>
  </si>
  <si>
    <t>Усилить контроль за соблюдением сроков рассмотрения вопросов о выделении бюджетных ассигнований из Резервного фонда и внесения по результатам их рассмотрения в Правительство Российской Федерации соответствующих предложений, а также обеспечить надлежащее взаимодействие с Министерством финансов Российской Федерации и органами исполнительной власти субъектов Российской Федерации при подготовке соответствующих предложений.</t>
  </si>
  <si>
    <t>МЧС России</t>
  </si>
  <si>
    <t xml:space="preserve">Реализуемость предложений Счетной палаты можно проверить только в рамках текущей контрольной и экспертно-аналитической деятельности. Информационное письмо Счетной палаты от 03.10.2019 г. № 14-262/14-03. Рекомендация основана на собранных аудиторских доказательствах и сформулированных выводах, но носит бессрочный характер. В результате реализуемость можно проверить только в рамках текущей контрольной и экспертно-аналитической деятельности. Следует отметить, что МЧС России не согласилось с выводами Счетной палаты (ответ МЧС России - вх. № А-10268 от 30.10.2019). </t>
  </si>
  <si>
    <t>Внести в Административный регламент Министерства финансов Республики Саха (Якутия) по исполнению государственной функции по осуществлению полномочий финансового органа субъекта Российской Федерации, предусмотренных Порядком выпуска и погашения государственных жилищных сертификатов, выдаваемых гражданам Российской Федерации, лишившимся жилого помещения в результате чрезвычайных ситуаций, стихийных бедствий, террористических актов или при пресечении террористических актов правомерными действиями, утвержденным постановлением Правительства Российской Федерации от 9 октября 1995 г. № 982, изменения, предусматривающие проверку сотрудниками Министерства финансов Республики Саха (Якутия) договоров купли-продажи жилых помещений, представляемых владельцами государственных жилищных сертификатов, на предмет отнесения приобретаемых за счет социальных выплат объектов недвижимости к жилым помещениям.</t>
  </si>
  <si>
    <t>Реализованное предложение позволит повысить эффективность и результативность использования средств резервного фонда Правительства Российской Федерации, а также исключит возможность неправомерного использования указанных средствНаправлено представление Счетной палаты от 03.10.2019 г. № ПР 14-194/14-03 (далее – представление). Министерством финансов Республики Саха (Якутия) принят приказ от 11.10.2019 г. № 01-04/1596-Н «О внесении изменений в приказ Министерства финансов Республики Саха (Якутия) от 6 апреля 2017 г. № 01- 04/0414-Н «Об утверждении административного регламента в сфере порядка выпуска и погашения государственных жилищных сертификатов, выдаваемых гражданам Российской Федерации, лишившимся жилого помещения в результате чрезвычайных ситуаций, стихийных бедствий, террористических актов или при пресечении террористических актов правомерными действиями». Данным приказом в подраздел 3.3 «Прием сертификата от граждан для его погашения» внесены соответствующие изменения. Решением Коллегии Счетной палаты (протокол от 13.12.2019 г. № 73 К(1369) представление снято с контроля.</t>
  </si>
  <si>
    <t>КМ «Проверка результативности принятых решений о выделении Минэкономразвития России средств федерального бюджета для предоставления субсидии Образовательному Фонду "Талант и успех" на реализацию мероприятий, связанных с созданием условий, необходимых для осуществления им уставной деятельности, направленной на выявление и поддержку детей и молодежи, проявивших выдающиеся способности, оказание содействия в получении такими лицами общего и дополнительного образования»</t>
  </si>
  <si>
    <t>3.13.03</t>
  </si>
  <si>
    <t>от 26.06.2020 
№ ОМ-52/14-02</t>
  </si>
  <si>
    <t>Обеспечить использование нежилого здания по адресу: г. Сочи, ул. 65 лет Победы, 53, общей площадью 1 935,0 кв.м., приобретенного за счет  субсидии из федерального бюджета на осуществление уставной деятельности, в том числе на мероприятия, связанные с приобретением инфраструктурных объектов Олимпийских зимних игр в г. Сочи, предоставленной Минэкономразвития России по соглашению от 21 ноября 2018 № 139-10-2018-009, в уставных целях Образовательного Фонда "Талант и успех".</t>
  </si>
  <si>
    <t>Образовательный Фонд "Талант и успех"</t>
  </si>
  <si>
    <t>Нет</t>
  </si>
  <si>
    <t>Здание используется в уставных целях для организации и обеспечения временного проживания профессорско-преподавательского состава, а также представителей научного сообщества, приглашаемыхдля работы в Образовательный Фонд «Талант и успех», АНОВО «Университет «Сириус»</t>
  </si>
  <si>
    <t>В целях обеспечения результативного использования выделяемых бюджетных средств Минэкономразвития России необходимо устанавливать в соглашениях о предоставлении субсидий обоснованные показатели результативности предоставления субсидии, достижение которых связано с использованием получателем субсидии бюджетных средств и которые отражают результаты их использования.</t>
  </si>
  <si>
    <t>Министерство экономического развития
Российской Федерации</t>
  </si>
  <si>
    <t>Оценить полноту учета министерством рекомендаций возможно только в рамках проведения контрольных мероприятий. Вопрос учета министерством данных рекомендаций необходимо рассматривать в ходе проведения контрольных мероприятий, связанных с вопросами результативности использовая субсидий из федерального бюджета.По информации Минэкономразвития России, рекомендации учтены министерством в работе в пределах полномочий.</t>
  </si>
  <si>
    <t>КМ «Проверка эффективности деятельности акционерного общества «Федеральная корпорация по развитию малого и среднего предпринимательства» в качестве института развития малого и среднего предпринимательства, в том числе по реализации задач и достижению результатов национального проекта «Малое и среднее предпринимательство и поддержка индивидуальной предпринимательской инициативы»
(промежуточный отчет)</t>
  </si>
  <si>
    <t>3.13.0.6</t>
  </si>
  <si>
    <t>от 06.07.2020 
№ ОМ-57/14-01</t>
  </si>
  <si>
    <t>Рекомендации направлены на формирование долгосрочного планирования Корпорации МСП во взаимосвязи с документами долгосрочного планирования Российской Федерации в сфере малого и среднего предпринимательства, в том числе с национальным проектом «Малое и среднее предпринимательство и поддержка индивидуальной предпринимательской инициативы», а также на корректировку подходов при формировании показателей среднесрочного планирования Корпорации МСП.</t>
  </si>
  <si>
    <t>Председателю Совета директоров АО «Корпорация МСП» М.Г.РЕШЕТНИКОВУ</t>
  </si>
  <si>
    <t>Письмом Минэкономразвития России от 1.09.2020 № А-6519 представлена информация по итогам анализа позиции АО «Корпорация «МСП», в связи с чем Минэкономразвития России письмом от 19 августа 2020 г.            № 26918-ТИ/Д13и направило доклад Первому заместителю Председателя Правительства Российской Федерации А.Р. Белоусову с информацией об учете замечаний акционерным обществом.
Так, в докладе Минэкономразвития России отмечено, что в настоящее время замечания и недостатки, указанные в заключении Счетной палатой Российской Федерации, в том числе в части структуры ключевых показателей эффективности АО «Корпорация «МСП», установленных в рамках реализации Программы деятельности Общества на 2016-2018 годы, методики их расчета, а также в части отсутствия долгосрочной программы развития (ДПР) Общества, учтены АО «Корпорация «МСП» не в полном объеме.
Также Минэкономразвития России направило в адрес АО «Корпорация «МСП» соответствующее письмо в части ускорения разработки и принятия ДПР Общества, в том числе с учетом актуализации показателей национального проекта «Малое и среднее предпринимательство и поддержка индивидуальной предпринимательской инициативы».</t>
  </si>
  <si>
    <t>ЭАМ «Мониторинг реализации национального проекта «Малое и среднее предпринимательство и поддержка индивидуальной предпринимательской инициативы».</t>
  </si>
  <si>
    <t>от 4.09.2020 № ОМ-71/14-01</t>
  </si>
  <si>
    <t>О проведении анализа мер государственной поддержки МСП, предусмотренных НП МСП, в целях оценки их влияния на развитие МСП в Российской Федерации для последующей приоритизации мероприятий (в том числе в части расходуемых ресурсов) и исключения из НП МСП экономически необоснованных мероприятий, в том числе путем включения дополнительных результатов и показателей, позволяющих оценивать влияние конкретных мер поддержки, предусмотренных национальным проектом, на финансово-экономическое состояние и масштабы деятельности субъектов МСП</t>
  </si>
  <si>
    <t xml:space="preserve">Правительство Российской Федерации
</t>
  </si>
  <si>
    <t xml:space="preserve">В целях проведения анализа мер государственной поддержки субъектов МСП 20 декабря 2020 г. ФНС России создан Единый реестр субъектов МСП – получателей поддержки (далее - реестр получателей поддержки), позволяющий отслеживать количество получателей мер поддержки и объем оказанной такой поддержки.
В настоящее время в нем содержатся сведения о 4,51 млн фактах поддержки, оказанной 1,65 млн субъектам МСП и лицам, применяющим специальный налоговый режим «Налог на профессиональный доход» (далее - самозанятые), в 2019-2020 годах.
По данным реестра получателей поддержки наибольшее количество оказано финансовых и консультационных мер поддержки. Далее, обновление реестра получателей поддержки будет происходить на ежемесячной основе.
Данные по мерам поддержки в настоящий момент стандартизированы по единому формату, что дает возможность анализировать следующие агрегированные данные:
- о конкретных получателях с идентификационным номером налогоплательщика, организационно-правовой формой, видом и формой поддержки;
- данные по получателям поддержки в разрезе отдельных отраслей, регионов и поставщиков данной поддержки;
- данные в разрезе конкретных видов и форм поддержки;
- данные о суммах, сроках и длительности оказания поддержки;
- информация о наличии нарушения порядка и условий предоставления поддержки, в том числе о нецелевом использовании средств.
Реестр получателей поддержки позволит делать выводы о наиболее востребованных формах и видах поддержки в целом, на территории конкретного субъекта Российской Федерации, а также об их влиянии на развитие МСП в Российской Федерации, в частности, на достижение верхнеуровнего показателя «Численность занятых в сфере МСП, включая индивидуальных предпринимателей», который к концу 2030 года составит 25 млн. человек (далее - показатель по занятости).
Также время завершена работа по корректировке национального проекта и федеральных проектов, входящих в его состав (протокол заседания президиума Совета при Президенте Российской Федерации по стратегическому развитию и национальным проектам от 24 декабря 2020 г. № 15).
Разработаны паспорта четыре федеральных проектов, три из которых учитывают все стадии предпринимательской активности, от самозанятости до действующего бизнеса, заинтересованного в развитии, а четвертый федеральный проект, предусматривает создание цифровой платформы с комплексом сервисов для субъектов МСП.
Основные показатели реализации федеральных проектов были определены исходя из оценки их влияния на достижение верхнеуровнего показателя по занятости, в частности, такие как:
- число самозанятых граждан, вставших на учет в качестве плательщиков налога на профессиональный доход (федеральный проект «Создание благоприятных условий для осуществления деятельности самозанятыми гражданами»);
- число вновь создаваемых ежегодно субъектов МСП (федеральный проект «Создание условий для легкого старта и комфортного ведения бизнеса»);
- число работников в расчете на одного субъекта МСП (федеральный проект «Акселерация субъектов МСП»);
- динамика выручки субъектов МСП (федеральный проект «Акселерация субъектов МСП»);
- количество уникальных субъектов МСП и самозанятых граждан, воспользовавшихся услугами и сервисами Цифровой платформы («Создание Цифровой платформы с механизмом адресного подбора и возможностью дистанционного получения мер поддержки и специальных сервисов субъектами МСП и самозанятыми гражданами»).
</t>
  </si>
  <si>
    <t>О создании инструментов, обеспечивающих осуществление оперативного мониторинга реализации мер поддержки субъектов МСП и их влияния на показатели деятельности получателей государственной поддержки, в том числе в субъектах Российской Федерации</t>
  </si>
  <si>
    <t>Минэкономразвития России прорабатывается вопрос внедрения аналитического сервиса, позволяющего на регулярной основе корректировать меры поддержки с учетом оценки их эффективности (с функционалом, позволяющим проводить мониторинг показателей деятельности малых и средних предприятий). Реализация мероприятия предусмотрена в 2021 году обновленным паспортом ФП «Акселерация субъектов МСП».</t>
  </si>
  <si>
    <t>О проведении оценки влияния конкретных мер государственной поддержки МСП в Российской Федерации, принятых в условиях изменившейся экономической ситуации, вызванной распространением новой коронавирусной инфекции, на финансовое положение субъектов МСП с подготовкой при необходимости соответствующих предложений для корректировки принятых мер государственной поддержки</t>
  </si>
  <si>
    <t xml:space="preserve">Минэкономразвития России совместно с ФНС России прорабатывается вопрос внедрения системы управления государственной поддержкой МСП на основе реестра получателей поддержки (далее - аналитический сервис), позволяющей на регулярной основе с учетом оценки влияния мер поддержки на показатели деятельности субъектов МСП (численность работников, выручка) с последующей комплексной оценкой эффективности мер поддержки, оказываемой субъектам МСП, корректировать такие меры поддержки.
Функционал аналитического сервиса позволит проводить оперативный мониторинг состояния сектора МСП. Реализация мероприятия предусмотрена в 2021 году.
Мероприятие по созданию аналитического сервиса предусмотрено паспортом федерального проекта «Акселерация субъектов МСП».
Также Минэкономразвития России письмом от 1 февраля 2021 г. № 2502-ТИ/Д13и представлен в Правительство Российской Федерации проект методики оценки эффективности мер государственной поддержки субъектов МСП - получателей поддержки.
</t>
  </si>
  <si>
    <t>О возможности распространения мер государственной поддержки субъектов МСП, осуществляющих деятельность в наиболее пострадавших отраслях, на всех субъектов МСП, осуществлявших деятельность на территории Российской Федерации по состоянию на 1 марта 2020 года</t>
  </si>
  <si>
    <t>Вопрос о расширении (дополнении) перечня пострадавших отраслей рассматривается Правительственной комиссией по повышению устойчивости российской экономики.
Минэкономразвития России проработан вопрос о распространении мер поддержки на организации, выручка которых снизилась в период пандемии. Реализация данного мероприятия затруднена в связи с формированием организациями деклараций на ежеквартальной (ОСН) либо ежегодной (УСН, ЕСХН) основе, а также отсутствием возможности подтверждения размера выручки в случае применения ЕНВД.
(Вопрос Минэкономразвития России рассмотрен, позиция ведомства принята к сведению, планируется отслеживать вопрос о влиянии кризисных явлений на деятельность МСП в рамках последующих мероприятий).</t>
  </si>
  <si>
    <t xml:space="preserve">о внесении изменений в методику расчета показателя численности занятых в секторе МСП, утвержденную приказом Минэкономразвития России от 23 апреля 2019 г. № 239, исключающих возможность неоднократного учета физического лица, фактически являющегося и наемным работником, и (или) индивидуальным предпринимателем, и (или) налогоплательщиком налога на профессиональный доход, с последующей корректировкой значений показателя за предыдущие периоды
</t>
  </si>
  <si>
    <t>Минэкономразвития России представлена информация о том, что в настоящее время прорабатываются механизмы учета физического лица, фактически являющегося и наемным работником, и (или) индивидуальным предпринимателем, и (или) самозанятым, с помощью функционала аналитического сервиса.
После проведения соответствующих процедур, с целью повышения качества формирования сведений о численности занятых в сфере МСП, включая индивидуальных предпринимателей, при необходимости будут внесены изменения в приказ.
Также отмечаем, что Минэкономразвития России направлен запрос в ФНС России о технической возможности реализации такого подхода.
Исполнено частично.</t>
  </si>
  <si>
    <t>о необходимости и возможности создания механизма снятия с учета лиц, зарегистрированных в качестве самозанятых, но не осуществляющих хозяйственных операций в течение определенного периода.</t>
  </si>
  <si>
    <t xml:space="preserve">
По вопросу исключения из расчета самозанятых, не осуществлявших хозяйственных операций, Минэкономразвития России выражено несогласие, мотивированное наличием факторов, которые воздействуют на активность предпринимателей, в т.ч. наличие спроса. Кроме того, по мнению Минэкономразвития России, в случае применения такого критерия возникает необходимость разработки методики для урегулирования спорных вопросов (считать ли деятельностью этапы подготовки бизнес-плана и поиска инвесторов и т.д.). 
Исполнено. (Вопрос Минэкономразвития России рассмотрен, позиция ведомства принята к сведению, планируется отслеживать вопрос об активности самозанятых лиц в рамках последующих мероприятий).
</t>
  </si>
  <si>
    <t>Проверкарезультативностирасходованиясредствфедеральногобюджета, а также средств бюджета Нижегородской области, выделенных в 2018 году на ликвидацию несанкционированных свалок на территории Нижегородской области (совместно с Контрольно-счетной палатой Нижегородской области)</t>
  </si>
  <si>
    <t xml:space="preserve">3.13.0.9 
3.13.0.2 </t>
  </si>
  <si>
    <t>от 4.08.2020 
№ ОМ-63/14-02</t>
  </si>
  <si>
    <t>Поручить заинтересованным федеральным органам исполнительной власти рассмотреть вопрос об установлении требований по подтверждению органом, согласовывающим проекты работ по ликвидации накопленного вреда (объекта накопленного вреда) окружающей среде, исключения негативного воздействия на окружающую среду в результате применения выбранного варианта ликвидации объекта накопленного вреда</t>
  </si>
  <si>
    <t>Правительство Росийской Федерации</t>
  </si>
  <si>
    <t>По информации Минприроды России, подготовлен проект постановления Правительства Российской Федерации «О внесении изменений в Правила организации работ по ликвидации накопленного вреда окружающей среде, утвержденные постановлением Правительства Российской Федерации от 04.05.2018 № 542», а также проект постановления Правительства Российской Федерации «О внесении изменений в государственную программу Российской Федерации «Охрана окружающей среды» в части изменений в Правила предоставления и распределения субсидий из федерального бюджета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 для достижения целей, показателей и результатов федерального проекта «Чистая страна», входящего в состав национального проекта «Экология» (приложение № 6 к государственной программе), которыми предусмотрены положения об участии Росприроднадзора в осуществлении мониторинга хода реализации природоохранных проектов, при реализации которых возникают софинансируемые из федерального бюджета расходные обязательства субъектов Российской Федерации, в приемке работ и услуг, а также подписании актов о приемке работ и услуг по природоохранным проектам. Проекты постановлений направлены на согласование в заинтересованные федеральные органы исполнительной власти и после соблюдения всех процедур, предусмотренных Регламентом Правительства Российской Федерации, проекты постановлений будут внесены в Правительство Российской Федерации в установленном порядке.</t>
  </si>
  <si>
    <t>Поручить заинтересованным федеральным органам исполнительной власти рассмотреть вопрос о разработке порядка подтверждения исключения негативного воздействия на окружающую среду после реализации проекта по ликвидации накопленного вреда (объекта накопленного вреда)окружающей среде, предусматривающего проведение измерений и исследований состояния почвы, воды и воздуха;</t>
  </si>
  <si>
    <t>Анализ системы принятия решений о выделении бюджетных ассигнований из резервного фонда Правительства Российской Федерации и их использования в целях достижения национальных целей и стратегических задач Российской Федерации в 2018–2019 годах и истекшем периоде 2020 года</t>
  </si>
  <si>
    <t xml:space="preserve">3.13.0.10
3.13.0.1 </t>
  </si>
  <si>
    <t>от 21.09.2020 № ОМ-74/14-02</t>
  </si>
  <si>
    <t>Обеспечить приведение параметров финансового обеспечения реализации госпрограмм (ФЦП) в соответствие с показателями сводной бюджетной росписи федерального бюджета</t>
  </si>
  <si>
    <t>(Письмо Минфина России от 27 октября 2020 г. № 01-02-02/16-93553, вх. от 28 октября 2020 г. № 5734).
Минфин России концептуально поддерживает необходимость постоянной актуализации государственных программ в процессе их реализации (в том числе и в случаях внесения изменений в сводную бюджетную роспись федерального бюджета), аналогично порядку, действующему в отношении национальных (федеральных) проектов. Вместе с тем в настоящее время такая актуализация в постоянном режиме не представляется возможной ввиду длительности (до 4 календарных месяцев) процедур подготовки и согласования
изменений в государственные программы, утверждаемых в форме постановлений Правительства Российской Федерации.
В целях обеспечения возможности оперативного внесения изменений в государственные программы Минфином России подготовлен и направлен в Минэкономразвития России (письмо от 01.06.2020 г. № 26-03-05/46670) проект постановления Правительства Российской Федерации «О системе управления государственными программами Российской Федерации», предусматривающий модернизацию подходов к управлению государственными программами по аналогии с национальными (федеральными) проектами (включая делегирование широких управленческих полномочий кураторам программ - заместителям Председателя Правительства Российской Федерации, формирование по каждой программе управляющего совета, формулирование измеримых результатов в отношении каждого из проектов и процессных мероприятий и т.п.).
В соответствии с решением Первого заместителя Председателя Правительства Российской Федерации А.Р. Белоусова (письмо Аппарата Правительства Российской Федерации от 23.07.2020 г. № П13-44249) указанный проект постановления должен быть внесен Минэкономразвития России (как федеральным органом исполнительной власти, к полномочиям
которого отнесены вопросы методического обеспечения разработки, корректировки и реализации государственных программ) в Правительство Российской Федерации в январе 2021 года.</t>
  </si>
  <si>
    <t>Поручить заинтересованным федеральным органам исполнительной власти рассмотреть вопрос об установлении основанием для представления федеральными органами исполнительной власти -субъектами бюджетного планирования (главными распорядителями средств федерального бюджета) в соответствии с курируемой сферой деятельности в Правительство Российской Федерации проектов актов Правительства Российской Федерации об использовании бюджетных ассигнований резервного фонда в соответствии с подпунктами «б» -«д» пункта 4 и подпунктами «8.» и «б» пункта 7 Положения N2 1846 наличия решения Председателя Правительства Российской Федерации, либо поручения Заместителя Председателя Правительства Российской Федерации об использовании бюджетных ассигнований резервного фонда в рамках исполнения поручений Президента Российской Федерации или Председателя Правительства Российской Федерации.</t>
  </si>
  <si>
    <t>(Письмо Минфина России от 27 октября 2020 г. № 01-02-02/16-93553, вх. от 28 октября 2020 г. № 5734).
С 2020 года Положением об использовании бюджетных ассигнований резервного фонда Правительства Российской Федерации, утвержденным постановлением Правительства Российской Федерации от 26.12.2019 г. № 1846 предусмотрено использование средств резервного фонда (подготовка проекта распоряжения Правительства Российской Федерации об использовании средств резервного фонда) на основании поручения Заместителя Председателя Правительства Российской Федерации в случаях направления средств резервного фонда на ликвидацию чрезвычайных ситуаций природного и техногенного характера, осуществление компенсационных выплат физическим и юридическим лицам, которым был причинен ущерб в результате террористического акта, и возмещение вреда, причиненного при пресечении террористического акта правомерными действиями, проведение неотложных аварийно-восстановительных работ, связанных с ликвидацией чрезвычайных ситуаций федерального, межрегионального и регионального характера либо последствий террористических актов и (или) пресечения террористических актов правомерными действиями и иные мероприятия, обусловленные необходимостью оказания экстренной помощи  гражданам (и) или их семьям, пострадавшим в результате чрезвычайных ситуаций. Эти решения связаны с необходимостью оперативного реагирования на чрезвычайные ситуации,
устранением их последствий и оказанием поддержки пострадавшим в результате чрезвычайных ситуаций, что требует оперативного осуществления финансирования.
Минфин России считает не целесообразным распространение указанного подхода на мероприятия, не связанные с ликвидацией последствий чрезвычайных ситуаций, так как это может привести к не контролируемому использованию бюджетных ассигнований резервного фонда.</t>
  </si>
  <si>
    <t>КМ «Проверка обоснованности и эффективности расходов проекта федерального бюджета на 2020 год и на плановый период 2021 и 2022 годов, нормативной и методической базы их формирования» в Роскомнадзоре</t>
  </si>
  <si>
    <t>1.3.1.34</t>
  </si>
  <si>
    <t xml:space="preserve">Отчет не предусмотрен. </t>
  </si>
  <si>
    <t>Рассмотреть вопрос о внесении изменений в Требования к закупаемым подведомственными предприятиями Федеральной службы по надзору в сфере связи, информационных технологий и массовых коммуникаций отдельным видам товаров, работ, услуг (в том числе предельных цен товаров, работ, услуг) в части установления ограничений по должностям работников, обеспечивающихся ноутбуками, и внесении изменений в Единые технические требования и нормативы затрат по товарам, работам, услугам по направлению информационных технологий предприятия радиочастотной службы в части уточнения расчета норматива затрат на техническое обслуживание информационных систем, прочего оборудования и расходные материалы.</t>
  </si>
  <si>
    <t xml:space="preserve">Руководитель Федеральной службы по надзору в сфере связи, информационных технологий и массовых коммуникаций (информационное письмо от 21.10.2019 № 09-306/02/1-01) </t>
  </si>
  <si>
    <t>Роскомнадзором подготовлены и направлены на согласование в Министерство цифрового развития, связи и массовых коммуникаций Российской Федерации (исх. письма от 27.05.2020 № 02ЛВ-29283; от 26.06.2020 № 02ЛВ-36293) проекты приказов «Об утверждении нормативных затрат на обеспечение функций центрального аппарата Федеральной службы по надзору в сфере связи, и н формационных технологий и массовых коммуникаций, ее территориальных органов и подведомственных предприятий» и «Об утверждении требований к закупаемым центральным аппаратом Федеральной службы по надзору в сфере связи, информационных технологий и массовых коммуникаций, ее территориальными органами и подведомственными предприятиями отдельным видам товаров, работ, услуг (в том числе предельных цен товаров, работ, услуг)». По состоняию на 31 декабря 2020 года проекты приказов Минцифрой России не были согласованы. По состоняию на 1 февраля 2021 г.  Минцифры России согласовало приказы Роскомнадзора, приказы находятся на стадии утверждения.</t>
  </si>
  <si>
    <t>КМ «Проверка исполнения Федерального закона «О федеральном бюджете на 2018 год» и бюджетной отчетности об исполнении федерального бюджета за 2018 год» в Федеральном агентстве связи</t>
  </si>
  <si>
    <t>1.1.1.92.1</t>
  </si>
  <si>
    <t>Проработать вопрос по внесению изменений в Кодекс Российской Федерации об административных правонарушениях в части установления суммы штрафа в зависимости от суммы задолженности оператора связи в резерв универсального обслуживания и срока его неуплаты.</t>
  </si>
  <si>
    <t>Министру цифрового развития, связи и массовых коммуникаций Российской Федерации (информационное письмо от 29 мая 2019 г. № 02-1655/02/1-02)</t>
  </si>
  <si>
    <t>Проект изменений в КоАП, разработанный Минюстом России, учитывает рекомендацию Счетной палаты Российской Федерации (предложения разработаны и направлены Минкомсвязью России в Минюст России).</t>
  </si>
  <si>
    <t xml:space="preserve">Разработать нормативный правовой акт Правительства Российской Федерации об установлении правил предоставления субсидий на содержание специальных объектов и внесение его в установленном порядке в Правительство Российской Федерации. </t>
  </si>
  <si>
    <t>Министру цифрового развития, связи и массовых коммуникаций Российской Федерации (информационное письмо от 29 мая 2019 г. № 02-1655/02/1-03)</t>
  </si>
  <si>
    <t>Проверка эффективности деятельности федерального государственного унитарного предприятия «Главный центр специальной связи», находящегося в ведении Федерального агентства связи, по обеспечению, функционированию и развитию услуг специальной связи и иных видов почтовой связи в интересах государства, в 2018 году и истекшем периоде 2019 года (при необходимости в более ранние периоды)</t>
  </si>
  <si>
    <t>3.14.0.9</t>
  </si>
  <si>
    <t xml:space="preserve">Отчет от 23.12.2019 № ОМ-130/09/2-03.
</t>
  </si>
  <si>
    <t>Рассмотреть вопросы:
целесообразности приватизации ФГУП ГЦСС с учетом его особых уставных задач;
актуализации Положения о службе специальной связи, а также возможности снятия грифа «Секретно» с указанного Положения;
целесообразности использования знаков различия и званий специальной связи унитарным предприятием, осуществляющим доставку секретных и иных специальных отправлений;
определения федерального органа исполнительной власти для наделения полномочием разрабатывать и утверждать форменную одежду и знаки различия для ФГУП ГЦСС.</t>
  </si>
  <si>
    <t>Правительство Российской Федерации (информационное письмо от 26.12.2019 № 01-4014/09/2-03)</t>
  </si>
  <si>
    <t>В соответствии с поручением Правительства Российской Федерации Минкомсвязь России проинформировала Счетную палату о том, что ФГУП ГЦСС не включено в прогнозный план приватизации. Вопрос актуалиации Положения о службе специальной связи и определения госоргана, уполномоченного на утверждение форменной одежды и знаков различия ФГУП ГЦСС, будет учтен в разрабатыаемом Минкомсвязью России законопроекте.</t>
  </si>
  <si>
    <t>ФГУП ГЦСС не вносило в Автоматизированную систему учета федерального имущества актуальные сведения об объектах учета, что привело к задвоению сведений о 22 объектах учета.
Данные факты указывают на необходимость доработки Автоматизированной системы учета федерального имущества для обеспечения автоматической проверки содержащихся в ней сведений в целях исключения дублирования.</t>
  </si>
  <si>
    <t>Росимущество (информационное письмо от 24.12.2019 № 09-393/09/2-03)</t>
  </si>
  <si>
    <t>Росимущество поручило ФГУП "ГЦСС" внести вАвтоматизированную систему учета федерального имущества актуальные сведения об объектах учета. В настоящее время информация о выполнении поручения отсутствует.</t>
  </si>
  <si>
    <t>«Проверка эффективности деятельности организации, обеспечивающей проводное вещание и оповещение населения Российской Федерации и предоставление телекоммуникационных интерактивных услуг, в 2018 году и истекшем периоде 2019 года» на Ордена Трудового Красного Знамени Федеральном государственном унитарном предприятии «Российские сети вещания и оповещения»</t>
  </si>
  <si>
    <t>3.14.0.8</t>
  </si>
  <si>
    <t xml:space="preserve">Отчет от 29.05.2019 № ОМ-59/02/1-03. </t>
  </si>
  <si>
    <t xml:space="preserve">Счетная палата Российской Федерации полагает целесообразным поручить Правительству Российской Федерации: 
утвердить порядок обеспечения операторами связи передачи пользователям услугами связи сигналов оповещения и (или) экстренной информации об опасностях, возникающих при угрозе возникновения или возникновении чрезвычайных ситуаций;
рассмотреть вопрос о необходимости государственного регулирования тарифов на проводное радиовещание, в том числе в целях ограничения предельно допустимого уровня тарифа для населения.
совместно с высшими органами исполнительной власти городов федерального значения определить источники финансирования содержания инфраструктуры проводного радиовещания и оповещения указанных городов; 
</t>
  </si>
  <si>
    <t xml:space="preserve">Президент Российской Федерации (информационное письмо от 30.05.2019 № 01-1723/02/1-03) </t>
  </si>
  <si>
    <t xml:space="preserve">По обращению Счетной палаты к Президенту Российской Федерации соответствующее поручение Президента Российской Федерации в Счетную палату не поступало.  Сведения об утверждении поручения Президента Российской Федерации отсутствуют. </t>
  </si>
  <si>
    <t>КМ «Проверка целевого и эффективного использования средств федерального бюджета, выделенных на мероприятия по реализации Концепции использования информационно-коммуникационных и телекоммуникационных технологий для подготовки и проведения XXIX Всемирной зимней универсиады 2019 года в г. Красноярске» в Министерстве цифрового развития, связи и массовых коммуникаций Российской Федерации, Правительстве Красноярского края</t>
  </si>
  <si>
    <t>3.14.0.10</t>
  </si>
  <si>
    <t xml:space="preserve">Отчет №ОМ-79/02/1-04 от 22.08.2019. </t>
  </si>
  <si>
    <t>С учетом того что FISU принято решение о проведении летней Универсиады в 2023 году в г.Екатеринбурге, в условиях ограниченных сроков подготовки целесообразно поручить Правительству Россиийской Федерации проработать вопросы, связанные с обеспечением: своевременного финансирования исходя из прогнозной оценки затрат проведенных мероприятий-аналогов, включая Универсиаду-2019; эффективного планирования подготовительного этапа (проведение этапа эскизного проектирования, разработки Концепции ИКТ, финансово-экономического обоснования); определения исполнителя работ на весь жизненный цикл проекта для проведения технического проектирования, обеспечения авторского надзора при создании ИКТ-инфраструктуры; использования созданных объектов наследия из состава ИКТ-инфраструктуры Универсиады-2019, кадрового потенциала и накопленных компетенций АНО "Дирекция Красноярск 2019".</t>
  </si>
  <si>
    <t xml:space="preserve">Президент Российской Федерации (информационное письмо № 01-2705/02/1-04 от 28.08.2019) </t>
  </si>
  <si>
    <t xml:space="preserve">В соответствии с письмом Контрольного Управления Президента Российской Федерации от 13 сентября 2020 г. № А8-10079-2/1 поручение снято с контроля, так как проверочные мероприятия завершены. </t>
  </si>
  <si>
    <t xml:space="preserve">1) поручить Минкомсвязи России рассмотреть вопрос о внесении Единой информационной системы для подготовки и проведения XXIX Всемирной зимней универсиады 2019 года в г. Красноярске в единый реестр программ для ЭВМ и баз данных из государств - членов Евразийского экономического союза;
2) поручить заинтересованным федеральным органам исполнительной власти в целях реализации мероприятий по подготовке и проведению спортивных мероприятий в части создания ИКТ-инфраструктуры: рассмотреть целесообразность создания реестра программно-аппаратных компонентов ИКТ-инфраструктуры, составляющих наследие спортивных мероприятий, в том числе Универсиады-2019; сформировать единые требования к системе проектного управления и комплексу мер по подготовке и проведению спортивных мероприятий на высоком технологическом уровне в части ИКТ-инфраструктуры с учетом необходимости снижения непредвиденных рисков дополнительных финансовых затрат и нарушения плановых сроков 
</t>
  </si>
  <si>
    <t xml:space="preserve">Заместитель Председателя Правительства Российской Федерации М.А.Акимов (информационное письмо № 02-2655/02/1-04 от 22.08.2019) </t>
  </si>
  <si>
    <t>Письмом  ОП-П24-070-25125 от 18 ноябрая 2019 года Минкомсвязь представила позицию об отсуствии необходимости размещения программного обеспечения ЕИС в Реестре, поскольку оно размещено в Национальном фонде алгоритмов и программ для ЭВМ. Информационное письмо от 22 августа 2019 г. № 02-2655/02/1-04, направленное в адрес Правительства Российской Федерации, снято с контроля.</t>
  </si>
  <si>
    <t>В целях эффективного использования наследия XXIX Всемироной зимней универсиады 2019 года в г. Красноярске в части ИКТ-инфраструктуры:                                                                                                                                                                            1) определить объемы и источники покрытия затрат по содержанию наследия Универсиады-2019 в части ИКТ-инфраструктуры; 
2) принять меры по оформлению договорных отношений, связанных с размещением оборудования на объектах ИКТ-инфраструктуры;
3) разработать предложения по дальнейшей промышленной эксплуатации созданной ИКТ-инфраструктуры.</t>
  </si>
  <si>
    <t xml:space="preserve">Первый заместитель Губернатора Красноярского края - председатель Правительства Краснодарского края Лапшин Ю.А. (информационное письмо №02-2656/02/1-04 от 22.08.2019) </t>
  </si>
  <si>
    <t>На указанные цели в 2020 году предусмотрено 69,5 млн. рублей из средств краевого бюджета. Указанное финансирование орбеспечит функционирование всех систем ИКТ-инфраструктуры наследия Универсиады.
Проекты договоров проходят процедуру согласования и подписания (в этой части рекомендация выполнена частично).
Предложения по дальнейшей промышленной эсплуатации созданной ИКТ-инфраструктуры рассмотрены в рамках заселания межведомственной рабочей группы для разработки предложений по координации деятельности по созданию ИКТ-инфраструктуры при подготовке и проведении Универсиады, находятся в стадии реализации.</t>
  </si>
  <si>
    <t>КМ «Проверка целевого и эффективного использования средств федерального бюджета, выделенных на мероприятия по созданию, развитию и эксплуатации Государственной системы миграционного и регистрационного учета, а также изготовления, оформления и контроля обращения документов, удостоверяющих личность, в 2017 – 2018 годах и истекшем периоде 2019 года (при необходимости в более ранний период)»</t>
  </si>
  <si>
    <t>3.14.0.11</t>
  </si>
  <si>
    <t xml:space="preserve">Отчет № ОМ-121/09/2-04 от 18.12.2019. </t>
  </si>
  <si>
    <t>Создать межведомственную рабочую группу в рамках деятельности подкомиссии по цифровой экономике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совместно с заинтересованными федеральными органами исполнительной власти:
принять меры по утверждению Единого технического проекта, в котором отражаются основные принципы единой технической политики создания и функционирования системы «Мир»;
провести анализ показателей государственной программы Российской Федерации «Информационное общество», характеризующих достижение целей и задач создания и развития системы «Мир», и по его результатам в целях обеспечения зависимости установленных показателей от результатов реализации мероприятий, а также взаимосвязи мероприятий, ожидаемых результатов и показателей ГП-23 с полномочиями участников системы «Мир» подготовить проект постановления Правительства Российской Федерации о внесении соответствующих изменений в государственную программу Российской Федерации «Информационное общество» и внести его в установленном порядке в Правительство Российской Федерации.</t>
  </si>
  <si>
    <t xml:space="preserve">Заместитель Председателя Правительства Российской Федерации М.А.Акимову (информационное письмо № 01-3961/09/2-04 от 24 декабря 2019 г.) </t>
  </si>
  <si>
    <t>Минкомсвязью России совместно с МВД России создана Межведомственная рабочая группа по вопросам развития, эксплуатации и модернизации  государственной системы миграционного и регистрационного учета, а также изготовления, оформления и контроля обращения документов, удостоверяющих личность. По состоянию на 6 июля 2020 года проведено 1 организационное совещание.
Завершение разработки Единого технического проекта будет завершено к ноябрю 2020 года в рамках выполнения государственного контракта.
В части разработки новых показателей системы МИР в ГП-23 Минкомсвязью России ведется переписка с заинтересованными ведомствами в рабочем порядке.
Информационное письмо от 24 декабря 2020 г. № 01-3961/09/2-04 снято с контроля.</t>
  </si>
  <si>
    <t>КМ «Проверка целевого и эффективного использования средств федерального бюджета, выделенных в 2015-2017 годах и истекшем периоде 2018 года на создание, развитие и эксплуатацию федеральной государственной информационной системы ведения Единого государственного реестра недвижимости»</t>
  </si>
  <si>
    <t>3.14.0.2</t>
  </si>
  <si>
    <t xml:space="preserve">Отчет №ОМ-21/02/1-04 от 01.03.2019. </t>
  </si>
  <si>
    <t>Предусмотреть в Государственной программе Российской Федерации "Экономическое развитие и инновационная экономика"и ФЦП "Развитие единой государственной системы регистрации прав и кадастрового учета недвижимости" показатели, количественно характеризующие достижение целей и задач создания и развития ФГИС ЕГРН, а также позволяющие оценить эффективность бюджетных ассигнований, направляемых на реализацию соответствующих мероприятий; направить в Счетную палату Российской Федерации информацию о результатах выполнения федеральными органами исполнительной власти поручений в соответствии с протоколом от 7 февраля 2019 г. № МА-П13-13пр с приложением копий материалов.</t>
  </si>
  <si>
    <t xml:space="preserve">Первый заместитель Председателя Правительства Российской Федерации - Министр финансов Российской Федерации А.Г.Силуанов (информационное письмо № 01-608/02/1-04 от 1 марта 2019 г.) </t>
  </si>
  <si>
    <t>Во исполнение поручения от 12 марта 2019 г. № МА-П13-1758 Минэкономразвития России  в адрес Счетной палаты представлена информация о принятых мерах по устранению нарушений и недостатков, выявленных в ходе контрольного мероприятия. 
Росреестром с 1 января 2017 г. обеспечено ведение ЕГРН на всей территории Российской Федерации . 
В ФЦП Развитие ЕГРН предусмотрено мероприятие «Объединение Единого государственного реестра прав на недвижимое имущество и сделок с ним и государственного кадастра недвижимости в Единый государственный реестр недвижимости», в рамках которого Росреестром были заключены государственные контракты на создание и развитие ФГИС ЕГРН.
Отклонение сроков ввода в эксплуатацию ФГИС ЕГРН  в значительной степени обусловлено просрочкой исполнения обязательств исполнителей по государственным контрактам, заключенным Росреестром в целях создания ФГИС ЕГРН.
Росреестром предпринимаются меры по взысканию неустойки за просрочки исполнения обязательств, прописанных в контрактах. Ситуация по выполнению обязательств по контрактам находится на контроле в Минэкономразвития России.
В связи с аварией системы хранения данных ФГИС ЕГРН, произошедшей в центре обработки данных ПАО «Ростелеком», с августа 2018 года Росреестром приостановлен переход к началу эксплуатации ФГИС ЕГРН в 34 субъектах Российской Федерации до принятия мер, позволяющих осуществлять эксплуатацию ФГИС ЕГРН на всей территории Российской Федерации в бесперебойном режиме.
Включение показателей, отражающих фактические результаты внедрения ФГИС ЕГРН в ФЦП Развитие ЕГРН Минэкономразвития России считает нецелесообразным в связи с тем, что срок ее реализации завершается в 2020 году.
Информационное письмо Счетной палаты от 1 марта 2019 г. № 01-608/02/1-04, направленное в адрес Правительства Российской Федерации, снято с контроля.</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</si>
  <si>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Министерстве цифрового развития, связи и массовых коммуникаций Российской Федерации (г. Москва)</t>
  </si>
  <si>
    <t>1.1.1.13</t>
  </si>
  <si>
    <t xml:space="preserve">Счетная палата Российской Федерации полагает целесообразным Правительству Российской Федерации поручить Минкомсвязи России совместно с Россвязью и Роскомнадзором проработать вопросы:
1) о создании механизма контроля за полнотой и достоверностью данных операторов, на основании которых ими осуществляется расчет обязательных отчислений в РУО;
2) об установлении ответственности операторов связи за недостоверность Сведений.
</t>
  </si>
  <si>
    <t>Правительство Российской Федерации (информационное письмо от 26.12.2019 № 01-1493/09/2-03)</t>
  </si>
  <si>
    <t>В соответствии с письмом Минкомсвязи России от 12 августа 2020 г. № МШ-П19-070-22167 в целях контроля правильности и своевременности осуществления операторами сети связи общего пользования обязательных отчислений (неналоговых платежей) в резерв универсального обслуживания Минкомсвязь России планирует использовать созданную в 2019 году в рамках федерального проекта «Информационная инфраструктура» национальной программы «Цифровая экономика Российской Федерации» государственную информационную систему «Генеральная схема развития сетей связи и инфраструктуры обработки и хранения данных».
В настоящее время Минкомсвязь России разрабатывает проект федерального закона «О внесении изменений в Федеральный закон «О связи», который в том числе регламентирует разработку положения о Генеральной схеме.
Положение будет содержать перечень данных, сроки и порядок их предоставления в Генеральную схему операторами связи, а также будет устанавливать ответственность операторов связи за недостоверность представляемых сведений о базе расчета обязательных отчислений в РУО.
Проект Положения проходит процедуры согласования с заинтересованными участниками, после чего будет внесен в Правительство Российской Федерации в установленном порядке.</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</si>
  <si>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агентстве связи (г. Москва)</t>
  </si>
  <si>
    <t>1.1.1.15</t>
  </si>
  <si>
    <t xml:space="preserve">Счетная палата Российской Федерации полагает целесообразным предложить Правительству Российской Федерации поручить Минфину России, Минобрнауки России, Минпросвещения России, Минкультуры России при рассмотрении и согласовании предложений по внесению изменений в распределение бюджетных ассигнований учитывать потребность главных распорядителей бюджетных средств, в том числе с учетом поручения Правительства Российской Федерации от 1 февраля 2019 г. № ТГ-П12-718. </t>
  </si>
  <si>
    <t xml:space="preserve">Правительство Российской Федерации (информационное письмо от 17.07.2020 № 01-1498/09/2-03) </t>
  </si>
  <si>
    <t>Минфин России в рамках исполнения поручения Правительства Российской Федерации от 31 июля 2020 г. № ТГ-П12-8932 доложил (письмо от 28 августа 2020 г. № 01-02-02/12-75889)о том, что темп роста среднемесячной начисленной заработной платы работников организаций на 2020 год, примененный в 380-ФЗ, превышает соответствующий показатель, предусмотренный проектом прогноза социально-экономического развития. В рамках выполнения распоряжения Правительства Российской Федерации от 15 июня 2020 г. № 1589-р из резервного фонда Правительства Российской Федерации были выделены дополнительные бюджетные ассигнования в размере 15 823 713,3 тыс. рублей на предоставление субсидий в целях государственной поддержки федеральных бюджетных и автономных учреждений, осуществляющих образовательную, научную и медицинскую деятельность, в том числе на оплату труда отдельных категорий работников, определенных Указом.</t>
  </si>
  <si>
    <t>КМ «Проверка эффективности деятельности акционерного общества «Федеральная корпорация по развитию малого и среднего предпринимательства» в качестве института развития малого и среднего предпринимательства, в том числе по реализации задач и достижению результатов национального проекта «Малое и среднее предпринимательство и поддержка индивидуальной предпринимательской инициативы» в акционерном обществе «Федеральная корпорация по развитию малого и среднего предпринимательства»</t>
  </si>
  <si>
    <t>3.13.0.6 (2020), 3.10.0.1 (2021)</t>
  </si>
  <si>
    <t>ОМ-20/14-04 от 03.03.2021</t>
  </si>
  <si>
    <t xml:space="preserve">Считаем целесообразным предложить Правительству Российской Федерации:
поручить Минэкономразвития Россия рассмотреть следующие вопросы: об оценке эффективности предоставляемых АО «Федеральная корпорация по развитию малого и среднего предпринимательства»  мер поддержки для субъектов МСП – потребителей продуктов и услуг Корпорации, в том числе в виде отложенного эффекта, на основе независимого публичного мониторинга параметров деятельности субъектов МСП, которым Корпорацией предоставлены меры поддержки
</t>
  </si>
  <si>
    <t xml:space="preserve"> Правительство Российской Федерации 
(информационное письмо от 5.03.2021 № 01-597/14-01)</t>
  </si>
  <si>
    <t>о включении в «дорожную карту» реализации Стратегии мероприятий, предусматривающих на системной основе анализ функций институтов развития в сфере МСП, а также оптимизацию указанных функций</t>
  </si>
  <si>
    <t>о пересмотре значений целевого индикатора Стратегии «Доля кредитов субъектам МСП в общем кредитном портфеле юридических лиц и индивидуальных предпринимателей», установленных на 2025 и 2030 годы</t>
  </si>
  <si>
    <t>о сокращении предусмотренного пунктом 27 Положения № 1496 срока в части утверждения главными распорядителями бюджетных средств, с которыми Корпорацией заключены договоры о предоставлении бюджетных инвестиций, сведений об операциях с целевыми средствами Корпорации, с участием Минфина России</t>
  </si>
  <si>
    <t>о возможности получения Корпорацией данных информационных ресурсов МВД России на безвозмездной основе</t>
  </si>
  <si>
    <t xml:space="preserve">в рамках реализации Российской Федерацией прав акционера рекомендовать Корпорации принятие мер, обеспечивающих:                                                                                 утверждение долгосрочной программы деятельности Корпорации
</t>
  </si>
  <si>
    <t>приведение устава Корпорации в соответствие с Федеральным законом № 209-ФЗ</t>
  </si>
  <si>
    <t>установление ключевых показателей эффективности деятельности Корпорации в целях определения размера вознаграждения ее руководящего состава с учетом специфики деятельности Корпорации, в том числе неприменения показателя дивидендной доходности при планировании отрицательного финансового результата Корпорации</t>
  </si>
  <si>
    <t>КМ «Проверка целевого и эффективного использования средств федерального бюджета, направленных ответственному исполнителю – публичному акционерному обществу «Ростелеком» на реализацию мероприятий национальной программы «Цифровая экономика Российской Федерации» в 2018–2019 годах и истекшем периоде 2020 года»</t>
  </si>
  <si>
    <t>3.13.0.11</t>
  </si>
  <si>
    <t>Отчет № ОМ-79/14/2-02 от 23.10.2020</t>
  </si>
  <si>
    <t xml:space="preserve">Счетная палата Российской Федерации полагает целесообразным Правительству Российской Федерации поручить Министерству цифрового развития, связи и массовых коммуникаций Российской Федерации:
1) совместно с заинтересованными федеральными органами исполнительной власти разработать критерии отбора СЗО для подключения к сети «Интернет» в целях недопущения двойного финансирования из федерального бюджета, финансирования из федерального бюджета услуг, потребность в которых отсутствует;
2) скорректировать перечни СЗО, подлежащих подключению в 2021 году, с учетом выработанных критериев;
3) учесть при формировании обоснований бюджетных ассигнований федерального бюджета на реализацию мероприятий по подключению СЗО к сети «Интернет» в 2022 - 2024 годах итоги исполнения аналогичных проектов в 2019 – 2021 годах.
</t>
  </si>
  <si>
    <t>Заместителю Председателя Правительства Российской Федерации Д.Н.ЧЕРНЫШЕНКО</t>
  </si>
  <si>
    <t>Письмом  ОИ-П19-070-36883 от 12 декабря 2020 года Минцифры России в адрес Правительства Российской Федерации и Счетной палаты представлена информация о принятых мерах по разработке критериев отбора социально значимых объектов для подключения к сети Интернет. В настоящее время Приказ Минцифры России от 11 декабря 2020 г. № 694 "Об утверждении критериев отбора социально значимых объектов для подключения к сети передачи данных, обеспечивающей доступ к единой сети передачи данных и (или) сети Интернет, и по передаче данных в рамках государственных контрактов на оказание услуг социально значимым объектам по подключению к сети передачи данных, обеспечивающей доступ к единой сети передачи данных и (или) сети «Интернет», и по передаче данных при осуществлении доступа к этой сети, заключенных между Министерством цифрового развития, связи и массовых коммуникаций Российской Федерации и операторами связи" (далее - Приказ Минцифры России от 11 декабря 2020 г. №694) официально в Счетную палату Российской Федерации не поступил.
В настоящее время готовится обращение в Минцифры России о представлении в адрес Счетной палаты Российской Федерации Приказа Минцифры Росси от 11 декабря 2020 г. № 694.  Соответствующее обращение в Правительство Российской Федерации будет направлено после официального поступления вышеуказаного в адрес Счетной палаты Российской Федерации.</t>
  </si>
  <si>
    <t xml:space="preserve">«Анализ расходования Министерством Российской Федерации по делам гражданской обороны, чрезвычайным ситуациям и ликвидации последствий стихийных бедствий и субъектами Российской Федерации средств, направленных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t>
  </si>
  <si>
    <t>3.6.0.11</t>
  </si>
  <si>
    <t xml:space="preserve">ОМ-5/02/2-05 от 15.01.2019      </t>
  </si>
  <si>
    <t>Департамент аудита обороны, национальной безопасности и правоохранительной деятельности</t>
  </si>
  <si>
    <t xml:space="preserve">1) совместно с субъектами Российской Федерации организовать работу по завершению создания системы-112, определив конкретные сроки ее завершения на всей территории Российской Федерации;
</t>
  </si>
  <si>
    <t>Правительство Российской Федерации
(исх. от 15 января 2019 г. № 01-117/02/2-05)</t>
  </si>
  <si>
    <t xml:space="preserve">Доклад Президенту Российской Федерации (письмо от 15 января 2019 г. № 01-117/02/2-05). Даны поручения Президента РФ и Правительства РФ, срок поручения продлен Администрацией Президента РФ.
По обращению Счетной палаты РФ срок снова продлен Администрацией Президента РФ. 
Рекомендации Счетной палаты в части  продолжения работы по принятию соответствующего закона выполнены. Принят Федеральный закон от 30 декабря 2020 г. №  488-ФЗ "Об обеспечении вызова экстренных оперативных служб по единому номеру "112" и о внесении изменений в отдельные законодательные акты Российской Федерации". 
Статьей 13 вышеуказанного закона учтены рекомендации Счетной палаты по продолжению организации работы по завершению создания системы 112. Срок завершения создания, эксплуатации и развития системы-112 на всей территории Российской Федерации установлен до даты вступления в силу федерального закона -  до 31 декабря 2021 года. </t>
  </si>
  <si>
    <t>2) продолжить работу по подготовке проекта федерального закона 
о системе-112, предусмотрев в нем положения, касающиеся в том числе вопросов создания системы-112, обеспечения исполнения единых технических решений в части интеграции ведомственных дежурно-диспетчерских служб с системой-112, а также межведомственного и межсубъектового взаимодействия.</t>
  </si>
  <si>
    <t>Контрольное мероприятие «Проверка законности, эффективности и целевого использования средств федерального бюджета, выделенных в 2017 – 2018 годах и истекшем периоде 2019 года на транспортное обеспечение (включая создание и содержание необходимой инфраструктуры) Вооруженных Сил Российской Федерации»</t>
  </si>
  <si>
    <t>3.6.0.6</t>
  </si>
  <si>
    <t>1308с от 29.11.2019</t>
  </si>
  <si>
    <t>1) Рассмотреть вопрос о привлечении к административной ответственности должностных лиц, допустивших нарушения законодательства Российской Федерации о контрактной системе в сфере закупок товаров, работ, услуг для обеспечения государственных нужд, а также прошу поручить провести проверку по вопросу соблюдения организациями антимонопольного законодательства при участии в закупках товаров, работ, услуг, осуществленных Минобороны России.</t>
  </si>
  <si>
    <t>Федеральная антимонопольная служба 
(исх. от 10.12.2019 № 06-230/06-04)</t>
  </si>
  <si>
    <t>Ответ из ФАС от 01.09.20 № АЦ/75273-ДСП/20</t>
  </si>
  <si>
    <t xml:space="preserve">Контрольное мероприятие «Проверка законности, эффективности и целевого использования средств федерального бюджета, выделенных в 2017 – 2018 годах и истекшем периоде 2019 года Министерству обороны Российской Федерации на образовательную деятельность, а также оценка перспектив достижения целей развития (совершенствования) системы военного образования, предусмотренных документами стратегического планирования Российской Федерации» </t>
  </si>
  <si>
    <t>3.6.0.7. -2019
3.5.0.1 - 2020</t>
  </si>
  <si>
    <t>ОМ-33/06-04ДСП от 14.04.2020</t>
  </si>
  <si>
    <t>1) Рассмотреть проблемные вопросы, связанные с применением бюджетной классификации расходов по отдельным направлениям расходов.
Так, нормативные правовые акты, регулирующие применение бюджетной классификации Российской Федерации, не содержат четких критериев отнесения расходов по капитальному строительству в отношении объектов военной инфраструктуры,  расходов, связанных с выплатами ежемесячного денежного содержания воспитанникам общеобразовательных организаций со специальными наименованиями, а также расходов в рамках реализация международных обязательств в сфере военно-технического сотрудничества на соответствующие разделы, подразделы и виды расходов бюджетной классификации Российской Федерации,  что приводит к недостоверному информированию пользователей бюджетной отчетности о реальных объемах финансирования расходов на образовательную деятельность в общей структуре расходов федерального бюджета.</t>
  </si>
  <si>
    <t>Минфин России
(исх. от 14.04.2020 № 06-120/06-04)</t>
  </si>
  <si>
    <t>Ответ вх. № А-3852 от 18.05.2020 (исх. от 15.05.2020 № 01-02-02/10-40031).
1) Расходы по капитальному строительству в отношении объектов военной инфраструктуры, подлежат отражению по соответствующим подразделам раздела 0700 "Образование", и по мнению МинФина России изменения в порядок не требуется.
2) в настоящее время МинФин России вносятся изменения в подпункт 48.3.4 Порядка формирования и применения кодов бюджетной классификации Российской Федерации, их структуре и принципах начисления, утвержденного приказом МинФина России от 6.06.2019 г. № 85Н, в части дополнительного описания вида расходов 340 "Стипендии".
3) Расходы в рамках реализация международных обязательств в сфере военно-технического сотрудничества образовательных организаций Минобороны России отражаются на основе общих подходов  по соответствующим структурным элементам раздела  0700 "Образование".</t>
  </si>
  <si>
    <t>Контрольное мероприятие "Проверка законности, эффективности и целевого использования средств федерального бюджета, выделенных в 2018 – 2019 годах и истекшем периоде 2020 года Министерству Российской Федерации по делам гражданской обороны, чрезвычайным ситуациям и ликвидации последствий стихийных бедствий на образовательную деятельность"</t>
  </si>
  <si>
    <t>3.5.0.9</t>
  </si>
  <si>
    <t>ОМ-2/06-05ДСП от 13.01.2021</t>
  </si>
  <si>
    <t xml:space="preserve">МЧС России совместно с заинтересованными федеральными органами исполнительной власти рассмотреть вопрос о внесении изменений в Правила возмещения сотрудником федеральной противопожарной службы Государственной противопожарной службы затрат на обучение в образовательной организации высшего образования или научной организации Министерства Российской Федерации по делам гражданской обороны, чрезвычайным ситуациям и ликвидации последствий стихийных бедствий в случае расторжения с ним контракта о прохождении службы в федеральной противопожарной службе Государственной противопожарной службы и (или) замещении должности в федеральной противопожарной службе Государственной противопожарной службы и увольнения со службы, утвержденные постановлением Правительства Российской Федерации от 2 августа 2017 г. № 927, в части:
1) установления корректирующего коэффициента при осуществлении расчета значений затрат на обучение, подлежащих возмещению сотрудником, обучавшимся в образовательной организации высшего образования или научной организации МЧС России, учитывающего форму обучения;
</t>
  </si>
  <si>
    <t>Правительство Российской Федерации
(исх. от 18 января 2021 г. № 01-116/06-05)</t>
  </si>
  <si>
    <t>Правительством Российской Федерации 27 января 2021 года поручалось МЧС России, Минобрнауки России, Минпросвещения России, Минфину России рассмотреть предложения Счетной палаты и представить в Правительство Российской Федерации согласованные предложения (поручение № ЮБ-П4-818). 
Согласованные предложения представлены в Правительство Российской Федерации письмом МЧС России от 26.02.2021 № 42-235-8</t>
  </si>
  <si>
    <t>2) дополнения порядка возмещения сотрудником затрат на обучение положениями, предусматривающими определение размера затрат на обучение, подлежащих возмещению сотрудником, обучавшимся в аспирантуре и ординатуре образовательной организации высшего образования или научной организации МЧС России;</t>
  </si>
  <si>
    <t>3) установления порядка возмещения затрат на обучение сотрудником, обучавшимся в образовательной организации высшего образования МЧС России по образовательным программам среднего профессионального образования.</t>
  </si>
  <si>
    <t>3.5.0.7</t>
  </si>
  <si>
    <t>ЭАМ Анализ результативности практического применения норм законодательства Российской Федерации, направленных на обеспечение законных прав граждан – участников долевого строительства</t>
  </si>
  <si>
    <t>3.12.0.1</t>
  </si>
  <si>
    <t>ОМ-34/13-03 от 20 апреля 2020 г.</t>
  </si>
  <si>
    <t>Департамент аудита регионального развития и ЖКХ</t>
  </si>
  <si>
    <t>1) в возможно короткие сроки совместно с АО «ДОМ.РФ» и Фондом разработать и утвердить план мероприятий («дорожную карту»), предусматривающий перечень мероприятий, направленных на полное решение в среднесрочной перспективе проблем граждан, пострадавших от неправомерных действий застройщиков, и на недопущение появления новых обманутых дольщиков, с указанием источника и размера финансирования, позволяющих реализовать данные мероприятия в полном объеме</t>
  </si>
  <si>
    <t xml:space="preserve">Правительство Российской Федерации                                                                                                    </t>
  </si>
  <si>
    <t>Приказом Генерального директора Публично-правовой компании "Фонд по защите прав граждан - участников долевого строительства" от 27 июля 2020 г. № 08-97-од утвержден План мероприятий (дорожной карты), отмеченных в отчете Счетной палаты Российской Федерации по результатам экспертно-аналитического мероприятия «Анализ результативности практического применения норм законодательства Российской Федерации, направленных на обеспечение законных прав граждан – участников долевого строительства</t>
  </si>
  <si>
    <t>2) совместно с органами государственной власти субъектов Российской Федерации провести в возможно короткие сроки оценку финансовых возможностей бюджетов всех уровней в части софинансирования ими в необходимых объемах мероприятий по восстановлению прав обманутых дольщиков в целях полного завершения указанных мероприятий не позднее 2023 года с принятием соответствующих мер по результатам ее проведения</t>
  </si>
  <si>
    <t xml:space="preserve">В 2020 году на основании распоряжения Правительства российской Федерации от 30 апреля 2020 г. № 1193-р Минстрою России из резервного фонда Правительства Российской Федерации в 2020 году оплнительно выделены бюджетные ассигнования в размере 30,0 млрд. рублей для предоставления субсидии в виде имущественного взноса Российской Федерации в имущество публично-правовой компании "Фонд защиты прав граждан - участников долевого строительства" для финансирования мероприятий, направленных на восстановление прав граждан - участников долевого строительства, в том числе в соответствии с ранее принятыми решениями Правительства Российской Федерации, а также граждан - членов жилищно-строительных кооперативов или иных специализированных потребительских кооперативов, созданных в соответствии со статьей 201.10 Федерального закона "О несостоятельности (банкротстве)", имея в виду, что результатом реализации таких мероприятий является исполнение обязательств не менее чем перед 10 тыс. участников строительства до 31 декабря 2021 г. включительно. 
 </t>
  </si>
  <si>
    <r>
      <t>3) ускорить принятие соответствующих нормативных правовых актов, предусмотренных частью 2 статьи 13</t>
    </r>
    <r>
      <rPr>
        <vertAlign val="superscript"/>
        <sz val="11"/>
        <rFont val="Times New Roman"/>
        <family val="1"/>
        <charset val="204"/>
      </rPr>
      <t>2</t>
    </r>
    <r>
      <rPr>
        <sz val="11"/>
        <rFont val="Times New Roman"/>
        <family val="1"/>
        <charset val="204"/>
      </rPr>
      <t xml:space="preserve"> Федерального закона от 29 июля 2017 г. № 218-ФЗ «О публично-правовой компании по защите прав граждан –  участников долевого строительства при несостоятельности (банкротстве) застройщиков и о внесении изменений в отдельные законодательные акты Российской Федерации» и подпунктом 3</t>
    </r>
    <r>
      <rPr>
        <vertAlign val="superscript"/>
        <sz val="11"/>
        <rFont val="Times New Roman"/>
        <family val="1"/>
        <charset val="204"/>
      </rPr>
      <t>1</t>
    </r>
    <r>
      <rPr>
        <sz val="11"/>
        <rFont val="Times New Roman"/>
        <family val="1"/>
        <charset val="204"/>
      </rPr>
      <t xml:space="preserve"> части 2 статьи 39</t>
    </r>
    <r>
      <rPr>
        <vertAlign val="superscript"/>
        <sz val="11"/>
        <rFont val="Times New Roman"/>
        <family val="1"/>
        <charset val="204"/>
      </rPr>
      <t>6</t>
    </r>
    <r>
      <rPr>
        <sz val="11"/>
        <rFont val="Times New Roman"/>
        <family val="1"/>
        <charset val="204"/>
      </rPr>
      <t xml:space="preserve"> Земельного кодекса Российской Федерации, а также обеспечить внесение изменений в распоряжение Правительства Российской Федерации от 26 мая 2017 г. № 1063-р</t>
    </r>
  </si>
  <si>
    <t>Распоряжением Правительства РФ от 01.10.2020 № 2520-р внесены изменения в распоряжение Правительства РФ от 26.05.2017 № 1063-р "Об утверждении формы плана-графика по осуществлению мер по решению проблем граждан, включенных в реестр граждан, чьи денежные средства привлечены для строительства многоквартирных домов и чьи права нарушены". Разработанный во исполнение пункта 6 Плана-графика подготовки проектов актов Правительства Российской Федерации и федеральных органов исполнительной власти, необходимых для реализации норм Федерального закона от 1 июля 2018 г. № 175-ФЗ «О внесении изменений в Федеральный закон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 и отдельные законодательные акты Российской Федерации», утвержденного Заместителем Председателя Правительства Российской Федерации В.Л. Мутко от 17 августа 2018 г. № 6563п-П9, проект постановления «О порядке предоставления в соответствии с подпунктом 3.1 пункта 2 статьи 39.6 Земельного кодекса Российской Федерации земельного участка, находящегося в собственности субъекта Российской Федерации» (далее - проект постановления), письмом от 27 марта 2020 г. № 11642-ВЯ/07 внесен в Правительство Российской Федерации.</t>
  </si>
  <si>
    <t>4) усилить контроль за деятельностью институтов развития – АО «ДОМ.РФ» и публично-правовой компании «Фонд по защите прав   граждан – участников долевого строительства», в том числе при принятии решений их органами управления и при формировании ключевых показателей эффективности их работы с учетом задач, поставленных Президентом Российской Федерации</t>
  </si>
  <si>
    <t>Минстрой России сообщил, что контроль за деятельностью АО «ДОМ.РФ» и Фонда  осуществляется системой органов управления, которая состоит из общего собрания акционеров (в части АО "ДОМ.РФ), наблюдательного совета, правления, генерального директора. Таким образом, цели и результаты деятельности АО «ДОМ.РФ» и Фонда являются открытыми и общедоступными, корпоративное управления осуществляется в соответствии с требованиями законодательства. Необходимые механизмы контроля деятельности внедрены и функционируют на постоянной основе.</t>
  </si>
  <si>
    <t>5) поручить Минстрою России при подготовке совместно с Минфином России предложений о предоставлении имущественных взносов Российской Федерации из федерального бюджета  Фонду учитывать наличие у последнего документов и расчетов, обосновывающих потребность в средствах на достройку проблемных объектов и выплату возмещения гражданам –  участникам долевого строительства</t>
  </si>
  <si>
    <t xml:space="preserve">Министерство строительства и жилищно-коммунального хозяйства  Российской Федерации                                                                                                  </t>
  </si>
  <si>
    <t xml:space="preserve">Минстрой России сообщил, что решения о финансировании или о нецелесообразности финансирования мероприятий, предусмотренных пунктом 2 части 1 статьи 12, частью 2 статьи 13.1 Федерального закона от 29 июля 2017 г. № 218-ФЗ «О публично-правовой компании по защите прав граждан - участников долевого строительства при несостоятельности (банкротстве) застройщиков и о внесении изменений в отдельные законодательные акты Российской Федерации» (далее - Решение), принимаются органами управления Фонда в установленном порядке. 
Несмотря на то, что по мнению Минтстроя России, предложение Счетной палаты Российской Федерации может увеличить сроки реализации мероприятий по восстановлению прав «обманутых дольщиков» и, соответственно, предоставление Фонду средств субсидий на указанные цели, Фондом в рамках выполнения Плана мероприятий Обеспечен ежемесячный анализ уровня кассового исполнения по средствам, поступившим Фонду в виде имущественного взноса РФ из федерального бюджета, в том числе анализ причин и формирование предложений по повышению уровня кассового исполнения. 
По итогам 2020 года наблюдается рост уровня кассового исполнения до 27 %, а на 2021 год прогнозируется более 35 %. 
</t>
  </si>
  <si>
    <t>ЭАМ «Оценка результативности мер, направленных на бюджетную консолидацию, снижение уровня дотационности субъекта Российской Федерации и увеличение налоговых и неналоговых доходов консолидированного бюджета субъекта Российской Федерации, осуществляемых субъектами Российской Федерации в рамках выполнения соглашений о предоставлении дотаций на выравнивание бюджетной обеспеченности субъектов Российской Федерации из федерального бюджета бюджету субъекта Российской Федерации в 2017 году и (или) соглашений......»</t>
  </si>
  <si>
    <t>2.3.4.6</t>
  </si>
  <si>
    <t xml:space="preserve">ОМ-2/13-01 от 14 января 2020 г. </t>
  </si>
  <si>
    <t>Рассмотреть вопросы:
1) о целесообразности (нецелесообразности) заключения соглашений о предоставлении дотаций на выравнивание бюджетной обеспеченности (за исключением высокодотационных субъектов Российской Федерации) с учетом результатов реализации указанных соглашений в 2019 – 2020 годах;</t>
  </si>
  <si>
    <t>Письмом Минфина России (вх. № 2320 от 30.04.2020 г.) сообщается, что Министрество отмечает положительную тенденцию к снижению уровня дотационности субъектов Российской Федерации, эффективность и результативность установленных соглашениями обязательств, а также улучшение качества финансового планирования и регионального управления, и полагает заключение соглашений со всеми субъектами Российской Федерации, получающими дотации на выравнивание бюджетной обеспеченности субъектов Российской Федерации, в дальнейшем необходимым.
При этом следует отметить, что результаты реализации соглашений за 2020 год не могли быть учтены при формировании позиции Минфина России</t>
  </si>
  <si>
    <t>2) о подготовке изменений в Бюджетный кодекс Российской Федерации, устанавливающих понятия «бюджетная консолидация» и «дотационность»;</t>
  </si>
  <si>
    <t>Письмом Минфина России (вх. № 2320 от 30.04.2020 г.) сообщается, что Министрество
полагает целесообразным вопрос определения понятий «бюджетная консолидация» и «дотационность» субъекта Российской Федерации урегулировать при разработке проекта постановления Правительства Российской Федерации «О соглашениях, которые предусматривают меры по социально-экономическому развитию и оздоровлению государственных финансов субъекта Российской Федерации» на очередной год, путем их уточнения или замены другими понятиями.</t>
  </si>
  <si>
    <t>3) о внесении в нормативные правовые акты изменений, предусматривающих размещение на едином портале бюджетной системы Российской Федерации сведений о заключенных соглашениях с электронными образами указанных документов и  отчетов субъектов Российской Федерации об их реализации, а также публикацию итоговых данных об исполнении обязательств после подведения итогов оценки их реализации.</t>
  </si>
  <si>
    <t xml:space="preserve">Минфин России                                                                                                   </t>
  </si>
  <si>
    <t xml:space="preserve">Письмом Минфина России (вх. № 2320 от 30.04.2020 г.) сообщается, что Министерством прорабатывается вопрос размещения на едином портале бюджетной системы Российской Федерации сведений о соглашениях.	</t>
  </si>
  <si>
    <t>ЭАМ «Оценка состояния консолидированных бюджетов субъектов Российской Федерации, входящих в состав Байкальского региона, с учетом обеспечения сбалансированности документов стратегического планирования в ходе реализации государственных программ Российской Федерации, в том числе государственной программы Российской Федерации «Социально-экономическое развитие Дальнего Востока и Байкальского региона», в 2016 – 2017 годах и истекшем периоде 2018 года»</t>
  </si>
  <si>
    <t>2.3.4.1</t>
  </si>
  <si>
    <t>ОМ-15/13-04 от 28.01.2019 г.</t>
  </si>
  <si>
    <t>Правительству РФ рекомендуется поручить Минэкономразвития России и Минвостокразвития России во взаимодействии с заинтересованными ФОИВ и высшими органами исполнительной власти Республики Бурятия, Забайкальского края и Иркутской области следующее: сформировать согласованную и сбалансированную систему документов стратегического планирования комплексного социально-экономического развития Дальневосточного и Сибирского федеральных округов исходя из необходимости достижения целей и целевых показателей, определенных указами Президента Российской Федерации от 7 мая 2018 г. № 204 и от 7 мая 2012 г. № 596 - 606;</t>
  </si>
  <si>
    <t>Председателю Правительства Российской Федерации Д.А.Медведеву</t>
  </si>
  <si>
    <t>Дано поручение Правительства РФ (ЮТ-П16-833 от 06.02.19, вх. № 616 от 07.02.19) Минвостокразвитию России (А.А.Козлову), Минэкономразвитию России (М.С.Орешкину), Минфину России (Л.В.Горнину) совместно с заинтересованными федеральными органами исполнительной власти рассмотреть результаты ЭАМ, проведенного Счетной палатой Российской Федерации, принять необходимые меры, и доложить о результатах в Правительство Российской Федерации и проинформировать Счетную палату Российской Федерации. Срок - до 28 февраля 2019 г.
В соответствии с положительной резолюцией заместителя руководителя аппарата Счетной палаты Российской Федерации Глаголева А.В. от 15 марта 2019 года, данной на обращение на имя Председателя Счетной палаты Российской Федерации от 12 марта 2019 г. № 13-497/13-04вн) поручение Правительства РФ от 6 февраля 2019 г. № ЮТ-П16-833 снято с контроля.</t>
  </si>
  <si>
    <t>Провести оценку ресурсной обеспеченности достижения на территориях Республики Бурятия, Забайкальского края и Иркутской области целей документов стратегического планирования с учетом поэтапного достижения показателей качества жизни населения и социально-экономического развития на уровне выше среднего по Российской Федерации;</t>
  </si>
  <si>
    <t>В соответствии с положительной резолюцией заместителя руководителя аппарата Счетной палаты Российской Федерации Глаголева А.В. от 15 марта 2019 года, данной на обращение на имя Председателя Счетной палаты Российской Федерации от 12 марта 2019 г. № 13-497/13-04вн) поручение Правительства РФ от 6 февраля 2019 г. № ЮТ-П16-833 снято с контроля.</t>
  </si>
  <si>
    <t>Сформировать для госпрограмм систему управления опережающим развитием Республики Бурятия, Забайкальского края и Иркутской области, предусмотрев на национальном уровне цели опережающего развития, этапы и сроки их достижения, а также соответствующий состав показателей, значения которых должны быть выше среднего уровня по Российской Федерации, с учетом согласованной с регионами оценки суммарного объема и источников финансового обеспечения, необходимого для достижения указанных значений показателей;</t>
  </si>
  <si>
    <t>Провести оценку применяемых инструментов и механизмов стимулирования инвестиционного развития Республики Бурятия, Забайкальского края и Иркутской области, в том числе особых экономических зон, территорий опережающего социально-экономического развития, государственной поддержки инвестиционных проектов в Байкальском регионе с учетом их влияния на доходы и расходы бюджетов бюджетной системы Российской Федерации;</t>
  </si>
  <si>
    <t>Обеспечить в рамках сводного годового доклада о ходе реализации и оценке эффективности госпрограмм проведение ежегодной оценки эффективности использования всей совокупности ресурсов, а также стимулирующих мер, направляемых на ускоренное развитие приоритетных территорий, в том числе Республики Бурятия, Забайкальского края и Иркутской области;</t>
  </si>
  <si>
    <t>Обеспечить внесение изменений в акты Правительства РФ, в том числе в документы стратегического планирования, включая госпрограммы, в целях их приведения в соответствие с Указом Президента Российской Федерации от 3 ноября 2018 г. № 632.</t>
  </si>
  <si>
    <t>ЭАМ «Оценка выполнения государственных программ Российской Федерации, реализуемых на территории Дальневосточного федерального округа в целях комплексного решения и всестороннего обеспечения задач опережающего социально-экономического развития Дальнего Востока, а также влияния на социально-экономическое развитие и исполнение бюджетов Хабаровского края и Еврейской автономной области реализации указанных государственных программ Российской Федерации  (с учетом результатов контрольных и экспертно-аналитических мероприятий, проведенных Счетной палатой Российской Федерации и контрольно-счетными органами субъектов Российской Федерации, входящих в состав Дальневосточного федерального округа) в 2017–2018 годах и истекшем периоде 2019 года»</t>
  </si>
  <si>
    <t>3.12.0.4</t>
  </si>
  <si>
    <t>ОМ-133/13-04 от 20.12.2019 г.</t>
  </si>
  <si>
    <t>Правительству Российской Федерации рекомендуется рассмотреть следующие вопросы:
1) о создании правовых и методологических основ, обеспечивающих реализацию Минвостокразвития России полномочий по координации и согласованию госпрограмм на этапе формирования проекта федерального закона о федеральном бюджете на очередной финансовый год и плановый период,
а также по мониторингу хода выполнения госпрограмм, реализуемых на территории ДФО;</t>
  </si>
  <si>
    <t>Заместителю Председателя Правительства Российской Федерации – полномочному представителю Президента Российской Федерации в Дальневосточном федеральном округе Ю.П.Трутневу</t>
  </si>
  <si>
    <t>Правительство Российской Федерации поручило (ЮТ-П16-11544 от 31 декабря 2019 г.) Минвостокразвитию России (А.А.Козлову), Минэкономразвитию России (М.С.Орешкину), Минфину России (Л.В.Горнину) совместно с заинтересованными федеральными органами исполнительной власти и высшими исполнительными органами государственной власти субъектов Российской Федерации, входящих в состав Дальневосточного федерального округа, рассмотреть результаты ЭАМ, проведенного Счетной палатой Российской Федерации, принять необходимые меры, доложить о результатах в Правительство Российской Федерации и проинформировать Счетную палату Российской Федерации.
Во исполнение указанного поручения Правительства Российской Федерации (ЮТ-П16-11544 от 31 декабря 2019 г.) Минвостокразвития России в Правительство Российской Федерации направлен доклад (письмо Минвостокразвития России от 3 марта 2020 г. № АК-02-04/2312), в котором сообщается в том числе об утверждении и реализации Плана мероприятий по устранению недостатков и выполнению рекомендаций Счетной палаты Российской Федерации (утвержден от 23 января 2020 г. № АК-05/18 (далее - План). 
В соответстии с отчетом о ходе реализации Плана мероприятий по устранению недостатков и выполнению рекомендаций Счетной палаты Российской Федерации за 3 квартал 2020 года (письмо Минвостокразвития России в Правительство Российской Федерации от 15 октября 2020 г. № КЦ-02-04/412248) рекомендация выполнена.</t>
  </si>
  <si>
    <t>Правительству Российской Федерации рекомендуется рассмотреть следующие вопросы: 
2) о формировании требований к проведению оценки эффективности использования всей совокупности ресурсов, а также стимулирующих мер в рамках реализации госпрограмм на территории ДФО с учетом их вклада
в социально-экономическое развитие каждого дальневосточного субъекта Российской Федерации;</t>
  </si>
  <si>
    <t>В соответстии с отчетом о ходе реализации Плана мероприятий по устранению недостатков и выполнению рекомендаций Счетной палаты Российской Федерации за I квартал 2020 года (письмо Минвостокразвития России в Правительство Российской Федерации от 14 апреля 2020 г. № КЦ-02-04/4129)</t>
  </si>
  <si>
    <t>Правительству Российской Федерации рекомендуется рассмотреть следующие вопросы:
 3) об обеспечении в рамках сводного годового доклада о ходе реализации и оценке эффективности госпрограмм проведения ежегодной оценки эффективности госпрограмм, реализуемых на территории ДФО;</t>
  </si>
  <si>
    <t>В соответстии с отчетом о ходе реализации Плана мероприятий по устранению недостатков и выполнению рекомендаций Счетной палаты Российской Федерации за 3 квартал 2020 года (письмо Минвостокразвития России в Правительство Российской Федерации от 15 октября 2020 г. № КЦ-02-04/412248)</t>
  </si>
  <si>
    <t>Правительству Российской Федерации рекомендуется рассмотреть следующие вопросы: 4) о порядке участия субъектов Российской Федерации в реализации госпрограмм на территории ДФО (в части вопросов, отнесенных к предметам совместного ведения Российской Федерации и субъектов Российской Федерации).</t>
  </si>
  <si>
    <t>ЭАМ «Анализ результативности мер, принимаемых органами исполнительной власти Российской Федерации, направленных на сокращение объемов и количества объектов незавершенного строительства в 2017 – 2018 годах и за истекший период 2019 года (с учетом информации контрольно-счетных органов субъектов Российской Федерации)» (дополнительные объекты экспертно-аналитического мероприятия – федеральные органы исполнительной власти и органы исполнительной власти субъектов Российской Федерации – определяются в программе его проведения)</t>
  </si>
  <si>
    <t>3.12.0.3</t>
  </si>
  <si>
    <t>ОМ-85/13-04 от 24.09.2019 г.</t>
  </si>
  <si>
    <t>Правительству Российской Федерации предложено:
1) рассмотреть вопрос об определении Министерства экономического развития Российской Федерации уполномоченным федеральным органом исполнительной власти, осуществляющим функции:
по нормативно-правовому регулированию вопросов незавершенного строительства;
по координации деятельности и взаимодействию федеральных органов исполнительной власти и органов исполнительной власти субъектов Российской
Федерации, направленной на снижение объема и количества ОНС, а также по мониторингу хода и результатов указанной деятельности и формированию системы контроля за решением задачи снижения объема и количества ОНС;</t>
  </si>
  <si>
    <t>Правительство Российской Федерации поручило (ДМ-П9-8307р от 30 сентября 2019 г.) Заместителю Председателя Правительства Российской Федерации В.Л.Мутко, Минстрою России (В.В.Якушеву), Минэкономразвитию России (М.С.Орешкину) проработать предложения Счетной Палаты Российской Федерации и представить согласованные предложения. + Первому заместителю Председателя Правительства Российской Федерации - Министру финансов Российской Федерации А.Г.Силуанову.
По информации, полученной на совещании, проведенном аудитором Орловой С.Ю. с Минэкономразвития России и Минстроем России 29 декабря 2020 года, План мероприятий («дорожная карта»), направленных на снижение объемов и количества объектов незавершенного строительства, разрабатываемый в том числе рамках выполнения рекомендаций Счетной палаты Российской Федерации, не утвержден.
Письмом от 24 марта 2021 года Минэкономразвития России направило в Счетную палату Российской Федерации проект «дорожной карты».
Рекомендация Счетной палаты Российской Федерации дана Правительству Российской Федерации без установления определенного срока выполнения. В 2021 году данная рекомендация актуальна.</t>
  </si>
  <si>
    <t xml:space="preserve">Правительству Российской Федерации предложено: 2) поручить заинтересованным федеральным органам исполнительной власти проработать вопросы:
о закреплении в законодательстве Российской Федерации понятия «незавершенное строительство»;
об установлении критериев принятия решения о способе вовлечения в хозяйственный оборот ОНС, а также порядка принятия такого решения;
о разработке порядка проведения инвентаризации имущества, включая объекты незавершенного строительства, содержащего в том числе рекомендации органам государственной власти субъектов Российской Федерации руководствоваться его положениями при организации работы (утверждении нормативного правового акта) по инвентаризации имущества (включая объекты незавершенного строительства);
о разработке порядка проведения оценки технического состояния объекта незавершенного строительства, результаты которой будут учитываться при определении способа вовлечения объекта незавершенного строительства в хозяйственный оборот (целевой функции);
о внесении в постановление Правительства Российской Федерации от 25 декабря 2009 г. № 1088 «О государственной автоматизированной информационной системе «Управление» изменений в части:
отражения в ГАС «Управление» данных об объеме и объектах незавершенного строительства на федеральном, региональном и муниципальном уровнях;
осуществления Министерством экономического развития Российской Федерации мониторинга полноты, достоверности и своевременности представления данных (информации) об объеме и объектах незавершенного строительства в ГАС «Управление»;
об утверждении методики оценки объектов незавершенного строительства (при строительстве которых используются средства федерального бюджета), позволяющей определить объем средств федерального бюджета
(в текущем уровне цен (прогнозном уровне цен), необходимый для вовлечения в хозяйственный оборот объектов незавершенного строительства, содержащей в том числе рекомендации органам государственной власти субъектов Российской Федерации руководствоваться ее положениями при организации работы (утверждении соответствующей методики);
об определении порядка разработки, утверждения, актуализации
ведомственных планов снижения объема и количества объектов незавершенного строительства и размещения информации о ходе их реализации
в ГАС «Управление»;
об определении порядка присвоения уникального идентификационного номера каждому объекту капитального строительства (объекту незавершенного строительства), который не подлежит изменению на протяжении всего жизненного цикла объекта и используется в государственных информационных системах, в том числе в Едином государственном реестре недвижимости, а также в реестре федерального имущества;
о формировании информационного ресурса, позволяющего на основании уникального идентификационного номера, присвоенного объекту
капитального строительства, получать сведения на всех этапах жизненного цикла объекта капитального строительства (проектирование, создание, эксплуатация, вывод из эксплуатации);
о предоставлении унитарными предприятиями, государственными корпорациями, государственными компаниями и акционерными обществами, 100 % акций которых находятся в государственной собственности, сведений о вложениях в объекты капитального строительства, строительство которых не завершено и осуществляется с привлечением средств федерального бюджета, а также об учете объектов незавершенного строительства, переданных в государственную казну;
о возможности размещения на информационных ресурсах федеральных органов исполнительной власти в открытом доступе информации и данных об объеме и о количестве объектов незавершенного строительства, а также о выполнении планов по их снижению с учетом ограничений, установленных законодательством Российской Федерации на распространение информации, в целях информирования общественности;
о возможности применения показателей, отражающих снижение (изменение) объема и количества объектов незавершенного строительства и вовлечение их в хозяйственный оборот, при предоставлении (распределении) дотации из федерального бюджета бюджетам субъектов Российской Федерации на выравнивание бюджетной обеспеченности субъектов Российской Федерации;
об учете результатов работы, направленной на снижение объема и количества ОНС, при расчете показателей оценки эффективности деятельности федеральных органов исполнительной власти, органов исполнительной власти субъектов Российской Федерации и органов местного самоуправления, а также об установлении ключевых показателей эффективности (KPI) для должностных лиц, возглавляющих федеральные органы исполнительной власти;
</t>
  </si>
  <si>
    <t>Рекомендация дана Правительству Российской Федерации без установления определенного срока выполнения. В 2021 году данная рекомендация актуальна.</t>
  </si>
  <si>
    <t xml:space="preserve">Правительству Российской Федерации предложено:
3) рекомендовать высшим должностным лицам (руководителям высших исполнительных органов государственной власти) субъектов Российской Федерации:
определить орган исполнительной власти, ответственный за выявление и сокращение объема незавершенного строительства на территории соответствующего субъекта Российской Федерации, в том числе путем их вовлечения в хозяйственный оборот;
обеспечить отражение в полном объеме в ГАС «Управление» данных об объеме и объектах незавершенного строительства на региональном и муниципальном уровнях;
в целях повышения управленческой значимости планов поэтапного снижения объема и количества объектов незавершенного строительства («дорожных карт»), утверждаемых на уровне субъекта Российской Федерации, как основных инструментов, позволяющих объективно оценить меры, принимаемые органами исполнительной власти субъектов Российской Федерации, направленные на снижение объема и количества объектов незавершенного строительства, проработать вопросы:
об определении порядка разработки, утверждения, актуализации планов поэтапного снижения объема и количества объектов незавершенного строительства («дорожных карт») и размещения информации о ходе их реализации в ГАС «Управление»;
о возможности размещения на информационных ресурсах органов исполнительной власти субъектов Российской Федерации в открытом доступе информации и данных об объеме и о количестве объектов незавершенного строительства, а также о выполнении планов поэтапного снижения объема и количества объектов незавершенного строительства («дорожных карт») с учетом ограничений, установленных законодательством Российской Федерации на распространение информации, в целях информирования общественности.
</t>
  </si>
  <si>
    <t>да</t>
  </si>
  <si>
    <t xml:space="preserve">КМ «Проверка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(включая проверку исполнения федеральной адресной инвестиционной программы)» </t>
  </si>
  <si>
    <t>1.1.1.3.1</t>
  </si>
  <si>
    <t>ЗКМ-105/04-03 от 31.05.2019 г.</t>
  </si>
  <si>
    <t>С целью повышения уровня прозрачности реализации ФАИП и сохранения преемственности сведений о каждом объекте ФАИП предусмотреть присвоение каждому объекту, включаемому в ФАИП, уникального кода, неизменного на протяжении всего жизненного цикла этого объекта, и закрепить данное положение в Правилах, а также в Методических указаниях по формированию проекта федеральной адресной инвестиционной программы, утвержденных приказом Минэкономразвития России от 19 мая 2014 г. № 278.</t>
  </si>
  <si>
    <t xml:space="preserve">Минэкономразвития России </t>
  </si>
  <si>
    <t>Рекомендация включена в заключение Счетной палаты Российской Федерации от 31 мая 2019 г. № ЗКМ-105/04-03 (подготовку которого осуществлял Департамент аудита экономического развития и инноваций) по предложению Департамента аудита регионального развития и ЖКХ. Мониторинг выполнения данной рекомендации также осущствляется Департаментом аудита регионального развития и ЖКХ.По итогам проведенного 23 июня 2020 года «круглого стола» на тему «Совершенствование формирования и реализации федеральной адресной инвестиционной программы» Комитетом Совета Федерации по бюджету и финансовым рынкам даны рекомендации, содержащие в том числе рекомендацию Правительству Российской Федерации ускорить создание Единой интегрированной информационной системы расходов инвестиционного характера, предусматривающей определение порядка присвоения уникального идентификационного номера каждому объекту капитального строительства, который не подлежит изменению на протяжении всего жизненного цикла объекта, и сформировать информационный ресурс, позволяющий получать сведения об объекте на всех этапах его жизненного цикла.
По информации, полученной на совещании, проведенном аудитором Орловой С.Ю. с Минэкономразвития России и Минстроем России 29 декабря 2020 года, рекомендация не выполнена.
Письмом от 24 марта 2021 года Минэкономразвития России направило в Счетную палату Российской Федерации проект «дорожной карты».
Актуальность рекомендации Счетной палаты Российской Федерации сохраняется в 2020 году.</t>
  </si>
  <si>
    <t>Обеспечить ежегодное формирование в полном объеме систематизированных и взаимоувязанных с данными бюджетного учета и отчетности сведений о составе объектов незавершенного строительства, сроках реализации проектов, сметной стоимости строительства, удорожании в связи с увеличением сроков выполнения работ стоимости строительства, объеме кассовых расходов, проценте технической готовности, состоянии дебиторской и кредиторской задолженности</t>
  </si>
  <si>
    <t>Минэкономразвития России</t>
  </si>
  <si>
    <t>Рекомендация включена в заключение Счетной палаты Российской Федерации от 31 мая 2019 г. № ЗКМ-105/04-03 (подготовку которого осуществлял Департамент аудита экономического развития и инноваций) по предложению Департамента аудита регионального развития и ЖКХ. Мониторинг выполнения данной рекомендации также осущствляется Департаментом аудита регионального развития и ЖКХ. Согласно информации Минэкономразвития России (письмо от 24 июля 2019 г. № 24243-АТ/Д17и), не определен федеральный орган исполнительной власти, осуществляющий функции по выработке государственной политики и нормативно-правовому регулированию в сфере учета объектов незавершенного строительства, как на федеральном уровне, так и на уровне субъектов Российской Федерации (муниципальном уровне). Для разработки новой информационной системы, позволяющей взаимоувязать необходимые данные, требуется принятие соответствующего решения Правительства Российской Федерации с выделением финансирования на ее создание. ** Следует отметить, что проект плана мероприятий («дорожной карты»), направленных на снижение объемов и количества объектов незавершенного строительства (поручение Правительства Российской Федерации от 10.01. 2020 № ВМ-П13-36) предусматривает мероприятия по внесению изменений в приказ Минфина России от 28 декабря 2010 г. № 191н «О порядке составления и представления годовой, квартальной и месячной отчетности об исполнении бюджетов бюджетной системы Российской Федерации» в части включения в состав представляемых в рамках бюджетной отчетности показателей уникального номера объекта в 2020 году. В случае реализации это будет способствовать обеспечению формирования систематизированных сведений о составе объектов незавершенного строительства (пункт 12).
В настоящее время указанный проект Плана проходит доработку по замечаниям Аппарата Правительства Российской Федерации.
По информации, полученной на совещании, проведенном аудитором Орловой С.Ю. с Минэкономразвития России и Минстроем России 29 декабря 2020 года, рекомендация не выполнена.
Письмом от 24 марта 2021 года Минэкономразвития России направило в Счетную палату Российской Федерации проект «дорожной карты».
Актуальность рекомендации Счетной палаты Российской Федерации сохраняется в 2020 году.</t>
  </si>
  <si>
    <t>ЭАМ «Анализ результативности предоставления Министерством Российской Федерации по делам Северного Кавказа в 2018 году субсидий из федерального бюджета бюджетам субъектов Российской Федерации, входящих в состав Северо-Кавказского федерального округа, в целях софинансирования мероприятий по их социально-экономическому развитию, предоставленных в рамках государственной программы Российской Федерации «Развитие Северо-Кавказского федерального округа» на период до 2025 года» (с учетом материалов контрольно-счетных органов субъектов Российской Федерации, входящих в состав Северо-Кавказского федерального округа)</t>
  </si>
  <si>
    <t>2.3.4.5 (План на 2019 год)</t>
  </si>
  <si>
    <t>ОМ-98/13-02  от 24.10.19</t>
  </si>
  <si>
    <t>В целях повышения эффективности реализации мер, направленных на социально-экономическое развитие субъектов СКФО, и контроля за их реализацией Счетная палата полагает целесообразным Правительству Российской Федерации поручить Минкавказу России совместно с заинтересованными федеральными органами исполнительной власти провести оценку эффективности существующего механизма предоставления субсидий и подготовить предложения по его совершенствованию.</t>
  </si>
  <si>
    <t>Заместителю Председателя Правительства Российской Федерации В. Л.Мутко</t>
  </si>
  <si>
    <t>Реализация рекомендаций позволит повысить эффективность и результативность использования средств федерального бюджета, усилить контроль за использованием федеральных средств. 
Правительством Российской Федерации даны поручения от 11 ноября 2019 г. № ВМ-П16-9744 и от 23 декабря 2019 г. № ВМ-П16-11317 о проведении Минкавказом России оценки механизма предоставления субсидий из федерального бюджета бюджетам субъектов Российской Федерации, входящих в состав Северо-Кавказского федерального округа, на осуществление имущественного взноса субъекта Российской Федерации в целях реализации инвестиционных проектов и подготовке предложений по его совершенствованию (со сроком исполнения до 25 ноября 2019 г. и до 1 марта 2020 г. соответственно).
В связи упразднением Минкавказа России в соответствии с пунктом 2 Указа Президента Российской Федерации от 21 января 2020 г. № 21 «О структуре федеральных органов исполнительной власти» его функции переданы Минэкономразвития России.
О необходимости выполнения поручений Правительства Российской Федерации Счетной палатой в МЭР направлены письма от 28 апреля 2020 г. № 13-372/13-02 и от 20 апреля 2020 г. № 13-671/13-02.
В ответ на обращения Счетной палаты получено письмо от МЭР от 14 сентября 2020 г. № 29960-МБ/Д23и о проведении анализа существующего механизма предоставления субсидий на осуществление имущественного взноса субъекта Российской Федерации и принятии решения о нецелесообразности дальнейшей его реализации. 
Направлена докладная Председателю Счетной палаты от 30.09.2020г. № 13-1350/13-02вн с предложением о снятии с контроля поручений Правительства Российской Федерации от 11 ноября 2019 г. № ВМ-П16-9744 и от 23 декабря 2019 г. № ВМ-П16-11317. Получена положительная резолюция.</t>
  </si>
  <si>
    <t>По мнению Счетной палаты Российской Федерации, необходимо разделить показатели (индикаторы), характеризующие количество созданных рабочих мест в результате реализации мероприятий в рамках подпрограммы субъекта СКФО, по признаку стадий инвестиционного проекта, так как на инвестиционной стадии не могут быть созданы рабочие места в количестве, характеризующем проект, вышедший на стадию эксплуатации.</t>
  </si>
  <si>
    <t>Министру Российской Федерации по делам Северного Кавказа С.В.Чеботареву</t>
  </si>
  <si>
    <t>В Счетную палату поступил ответ (от 03.12.19 № А-11112) Министра Российской Федерации по делам Северного Кавказа С.В.Чеботарева о том, что Минкавказом России разработан проект постановления Правительства Российской Федерации «О внесении изменений в государственную программу Российской Федерации «Развитие Северо-Кавказского федерального округа»  в части  формулы расчёта показателей, в котором предусмотрены: «Количество созданных рабочих мест в результате реализации мероприятий в рамках подпрограммы субъекта СКФО»; «Количество созданных высокопроизводительных рабочих мест в результате реализации мероприятий в рамках подпрограммы субъекта СКФО»;
«Объем инвестиций (за исключением бюджетных инвестиций), направленных на реализацию инвестиционных проектов в рамках подпрограммы субъекта СКФО».
Приняты изменения в  Госпрограмму, которыми учтены замечания Счетной палаты в отношении показателей (индикаторов)</t>
  </si>
  <si>
    <t>В целях единообразного подхода к определению показателя необходимо разработать единую методику расчета показателя (индикатора), характеризующего создание рабочих мест в результате реализации мероприятий в рамках подпрограммы субъекта СКФО.</t>
  </si>
  <si>
    <t xml:space="preserve">В связи с ликвидацией Минкавказа России рекомендация актуальна для Минэкономразвития России. В письме Минкавказа России от 29.11.19 № ЧС-1-06111 информация по методике отсутствует. В связи с изменениями показателей госпрограммы Минкавказ России к разработке методики не приступал. 
В связи с ликвидацией Минкавказа и сменой системы управления Госпрограммой Правительством РФ поддержана инициатива Минэкономразвития России о разработке новой концепции Госпрограммы учетом необходимости:
- реорганизации институтов развития Северного Кавказа;
-применения новых подходов к реализации проектов по развитию курортов на Северном Кавказе;
-целесообразности развития социальной сферы субъектов СКФО в рамках соответствующих нацпроектов и «отраслевых» госпрограмм.
Перераспределение согласовано Комиссией Федерального Собрания Российской Федерации по перераспределению бюджетных ассигнований в текущем финансовом году и плановом периоде (протокол № 94 от 9 сентября). Материалы о внесении изменений в сводную бюджетную роспись направлены Минфином России 29 сентября 2020 года.
Согласно Бюджетному кодексу финансовые параметры Госпрограммы будут приведены в соответствие с Законом о бюджете не позднее 3-х месяцев со дня вступления его в силу. </t>
  </si>
  <si>
    <t>По мнению Счетной палаты Российской Федерации, необходимо внести изменения в Госпрограмму, исключив слова «нарастающим итогом» из наименований показателей (индикаторов) подпрограмм социально- экономического развития субъектов СКФО, а также исключить нарастающий итог из формул расчета данных показателей (индикаторов).</t>
  </si>
  <si>
    <t>В Счетную палату Российской Федерации поступил ответ (вх от 03.12.19 № А-11112) Министра Российской Федерации по делам Северного Кавказа С.В.Чеботарева о том, что Минкавказом России разработан проект постановления Правительства Российской Федерации «О внесении изменений в государственную программу Российской Федерации «Развитие Северо-Кавказского федерального округа»в части исключения нарастающего итога из трех показателей результативности по каждой из 7 подпрограмм субъектов СКФО.
Приняты изменения в  Госпрограмму, которыми учтены замечания Счетной палаты в отношении показателей (индикаторов)</t>
  </si>
  <si>
    <t>КМ «Проверка целевого и результативного использования в 2018 году и истекшем периоде 2019 года средств федерального бюджета, направленных в уставный капитал акционерного общества «Курорты Северного Кавказа», а также реализации задач подпрограммы «Развитие туристического кластера в Северо-Кавказском федеральном округе» государственной программы Российской Федерации «Развитие Северо-Кавказского федерального округа» на период до 2025 года»</t>
  </si>
  <si>
    <t>2.3.4.3 (План на 2019 год)</t>
  </si>
  <si>
    <t>ОМ-136/13-02 от 27.12.19</t>
  </si>
  <si>
    <r>
      <t xml:space="preserve">Счетная палата полагает целесообразным предложить Министерству финансов Российской Федерации рассмотреть вопрос о внесении изменений в Правила в части предоставления Счетной палате доступа к информации и документам, включенным в реестр договоров, в отношении хозяйственных обществ, в уставном капитале которых доля участия Российской Федерации превышает 50 </t>
    </r>
    <r>
      <rPr>
        <i/>
        <sz val="11"/>
        <rFont val="Times New Roman"/>
        <family val="1"/>
        <charset val="204"/>
      </rPr>
      <t>%.</t>
    </r>
  </si>
  <si>
    <t>Первому заместителю Министра финансов Российской Федерации Л.В.Горнину</t>
  </si>
  <si>
    <t xml:space="preserve">В отношении хозяйственных обществ, в уставном капитале которых доля участия Российской Федерации превышает 50 %, не обеспечен доступ к информации и документам, касающихся изменений условий и расторжения договоров, результатов исполнения и оплаты договоров, а также копиям заключенных договоров. В связи с изложенным Счетная палата  предложила Минфину России рассмотреть вопрос о внесении изменений в Правила ведения реестра договоров, заключенных заказчиками по результатам закупки, утвержденных постановлением Правительства Российской Федерации от 31 октября 2014 г. № 1132, в части предоставления Счетной палате доступа к информации и документам, включенным в реестр договоров, в отношении хозяйственных обществ, в уставном капитале которых доля участия Российской Федерации превышает 50 %.
В ответе заместителя Министра финансов Российской Федерации Лаврова А.М.  от 28 января 2020 года  (вх. № А-621) сообщалось, что представленные предложения будут учтены Минфином России при подготовке очередных изменений в постановление Правительства Российской Федерации от 31.10.2014 № 1132 "О порядке ведения реестра договоров, заключенных заказчиками по результатам закупки".                                                                                                          </t>
  </si>
  <si>
    <t>В связи с изложенным Счетная палата полагает целесообразным предложить Правительству Российской Федерации поручить Минкавказу России совместно с заинтересованными федеральными органами исполнительной власти рассмотреть вопросы: 1) об экономической целесообразности в необходимости создания ТРК на территории всех субъектов Российской Федерации СКФО в связи с неокупаемостью вложенных инвестиций в ТРК «Архыз».</t>
  </si>
  <si>
    <t>Инфраструктура и ее содержание в туристско-рекреационных комплексах (далее - ТРК) на территории СКФО финансируется за счет средств федерального бюджета, ежегодно направляемых в уставный капитал АО "КСК". Вложенные в ТРК "Архыз" инвестиции не окупили себя, в связи с чем требуется решение вопроса об экономической целесообразности в необходимости создания ТРК на территории всех субъектов СКФО, что повысит обоснованность принятия решений в системе государственного управления (пункт 5 Подходов определения приоритетных рекомендаций Счетной палаты Российской Федерации). Дано поручение Правительства РФ по информационному письму СП РФ (ЮТ-П16-534 от 03.02.2020 г. (вх. № 566 от 04.02.2020 г.) Минэкономразвития России (М.Г.Решетникову) рассмотреть письмо, о результатах доложить в Правительство РФ и проинформировать Счетную палату РФ в срок - 17 февраля 2020 г. 
В рамках исполнения поручения Минэкономразвития России формировались предложения по новой модели поддержки инвестиционных проектов и прорабатывались вопросы оптимизации системы институтов развития СКФО. При этом Минэкономразвития России не была представлена конкретная информация о реализации предложений Счетной палаты в части экономической целесообразности создания туристических комплексов на территории всех субъектов Российской Федерации в СКФО в связи с неокупаемостью вложенных инвестиций, а также определения механизма целевого финансирования расходов АО «Курорты Северного Кавказа», связанных с эксплуатационными затратами функционирующих объектов туристических комплексов. 
Счетной палатой в адрес Минэкономразвития России направлено письмо от 13 марта 2020 г. № 13-290/13-02, информирующее о необходимости представления информации в части реализации указанных предложений Счетной палаты. Направлена докладная Председателю Счетной палаты от 4  июня 2020 г. № 13-758/13-02вн с предложением оставить поручение Правительства РФ от 03.02.2020 № ЮТ-П16-534 на контроле. В настоящее время Правительством РФопределены  в качестве приоритетных ОЭЗ туркластера определены ОЭЗ ТРТ в КЧР, КБР и Чеченской Республике.
АО «КСК» в настоящее время реализуется поэтапное развитие курортов Северного Кавказа: 
первый этап (до 2022 года): развитие ТРК «Архыз», ТРК «Эльбрус» и ТРК «Ведучи»;
второй этап (2023 – 2025 годы): эксплуатация курортов, созданных на первом этапе, их последовательное развитие, а также при дополнительном финансировании – развитие оставшихся курортов туристического кластера.
Контроль за поручением будет продолжен.</t>
  </si>
  <si>
    <t xml:space="preserve"> В связи с изложенным Счетная палата полагает целесообразным предложить Правительству Российской Федерации поручить Минкавказу России совместно с заинтересованными федеральными органами исполнительной власти рассмотреть вопросы: 2) об определении механизма целевого финансирования расходов АО «КСК», связанных с эксплуатационными затратами функционирующих объектов ТРК.</t>
  </si>
  <si>
    <t xml:space="preserve">Постановлением Правительства Российской Федерации  от 16 октября 2020 г. № 1609 утверждены Правила предоставления субсидии из федерального бюджета на осуществление функций по управлению туристско- рекреационными особыми экономическими зонами, входящими в состав туристического кластера в Северо-Кавказском федеральном округе, управляющей компании в соответствии с соглашениями об управлении входящими в состав туристического кластера в Северо-Кавказском федеральном округе, управляющей компании в соответствии с соглашениями об управлении особыми экономическими зонами.  Федеральным законом  от 8 декапбря 2020 г. № 385-ФЗ "О федеральном бюджете на 2021 год и на плановый период 2022 и 2023 годов" предусмотрены бюджетные ассигнования АО "КРСК" (субсидия на осуществление функций по управлению туристско-рекреационными особыми экономическими зонами, входящими в состав туристического кластера в Северо-Кавказском федеральном округе) на финансирование содержания объектов инфраструктуры ТРК,  находящихся в особых экономических зонах в 2021 году в объеме на 2021 год - 994,4 млн., на 2022 год -709,0 млн. рублей, на 2023 год - 611,3 млн. рублей.  </t>
  </si>
  <si>
    <t xml:space="preserve"> Заключение Счетной палаты Российской Федерации о результатах внешней проверки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Министерстве Российской Федерации по делам Северного Кавказа.</t>
  </si>
  <si>
    <t>1.1.1.74
(План на 2019 г.)</t>
  </si>
  <si>
    <t>ЗКМ-35/13-02 от 22.05.2019</t>
  </si>
  <si>
    <t>В 2015 году Минэкономразвития России по актам приема-передачи переданы Минкавказу России федеральные нежилые помещения административного здания, расположенного по адресу: г. Москва, Трубниковский пер., д. 19, общей площадью 8 790,0 м2, в которых размещалось имущество (в основном мебель), числящееся на балансе Минэкономразвития России. Указанное движимое имущество до настоящего времени не передано на баланс Минкавказа России и учтено на забалансовом счете 02 «Материальные ценности на хранении» в количестве 487 единиц балансовой стоимостью 3 216,4 тыс. рублей. По информации Минкавказа России, по состоянию на 29 октября 2018 года список федерального движимого имущества к принятию на баланс Минкавказа России был согласован с Минэкономразвития России. Однако на момент проведения проверки пакет документов для передачи движимого имущества Минэкономразвития России в адрес Минкавказа России не направлялся.</t>
  </si>
  <si>
    <t xml:space="preserve">Министру экономического развития Российской Федерации М.С.Орешкину </t>
  </si>
  <si>
    <t xml:space="preserve">До 1 января 2020 года имущество не было передано. В Счетную палату поступил ответ (от 18.06.19 вх. №А-5020) заместителя Министра экономического развития Российской Федерации Талыбова А.М. Аудитором Росляком Ю.В. направлено в порядке информации письмо (от 21.06.19 № 13-336/13-02) Министру экономического развития Российской Федерации Орешкину М.С. о том, что в связи с изложенным считаем целесообразным Минэкономразвития России и Минкавказу России провести согласительное совещание, балансодержателю списать утратившее свое функциональное назначение имущество с последующей передачей пригодного для использования имущества на баланс Минкавказа России.   В связи с ликвидацией Минкавказа России в соответствии с Планом работы Счетной палаты Российской Федерации на 2020 год проведено контрольное мероприятие «Проверка ликвидационных мероприятий по упразднению Министерства Российской Федерации по делам Северного Кавказа».   По состоянию на 28 августа 2020 года имущество, числящееся на балансе Минэкономразвития России, находится в здании, расположенном по адресу: 
г. Москва, Трубниковский пер., д. 19, закрепленном на праве оперативного управления за ФГБУ «Управление по эксплуатации зданий высших органов власти» Управления делами Президента Российской Федерации, и фактически не может быть принято на учет без соответствующих действий балансодержателя. 
Отсутствие документального оформления передачи прав на имущество и отсутствие контроля за ним со стороны балансодержателя – Минэкономразвития России несет в себе риски утраты имущества в на общую сумму более 3 млн. рублей. Счетная палата  письмом от 16 октября 2020 г. № 13-922/13-02 проинформировала Минэкономразвития России о сложившейся ситуации, предложив провести инвентаризацию и принять меры по возврату имущества в целях обеспечения его сохранности, или рассмотреть вопрос о его передаче другому заинтересованному федеральному органу исполнительной власти.  Указанный вопрос оставался на контроле Счетной палаты Российской Федерации, в том числе при проведении КМ по ликвидации Минкавказа России. По информации Минэкономразвития (письмо № А-9688)  в отношении части движимого имущества в количестве 174 единицы принято согласованное с Управлением делами Президента Российской Федерации решение о передаче его на баланс ФГБУ «Управление по эксплуатации зданий высших органов власти».                                                               </t>
  </si>
  <si>
    <t>СКМ «Проверка результативности мер, принятых органами исполнительной власти Омской области и администрацией города Омска в целях выполнения представлений Счетной палаты Российской Федерации, направленных по результатам контрольного мероприятия «Проверка соблюдения законодательства при осуществлении бюджетного процесса и целевого использования средств федерального бюджета, выделенных бюджету Омской области, в том числе на мероприятия в соответствии с планом основных мероприятий, связанных с подготовкой и проведением празднования 300-летия Омска, утвержденным распоряжением Правительства Российской Федерации от 29 декабря 2008 года № 2040-р» (совместно с контрольно-счетным органом субъекта Российской Федерации)</t>
  </si>
  <si>
    <t>3.12.0.2 (План на 2019 год)</t>
  </si>
  <si>
    <t>ОМ-46/13-02 от 12.04.2019</t>
  </si>
  <si>
    <t>Счетная палата полагает необходимым предложить Правительству Российской Федерации: установить порядок утверждения планов основных мероприятий, связанных с подготовкой и проведением празднования памятных дат субъектов Российской Федерации, предусмотренный пунктом 8 Указа № 983.</t>
  </si>
  <si>
    <t>Заместителю Председателя Правительства Российской Федерации В.Л.Мутко</t>
  </si>
  <si>
    <t>По решению Коллегии Счетной палаты в Правительство Российской Федерации направлено информационное письмо от 12 апреля 2019 г. № 02-1082/13-02 с предложением установить порядок утверждения планов основных мероприятий, связанных с подготовкой и проведением празднования памятных дат субъектов Российской Федерации, предусмотренный пунктом 8 Указа Президента Российской Федерации от 4 августа 2010 г. № 983. В соответствии с Поручением Правительства РФ проведена инвентаризация объектов, строительство которых осуществлялось в связи с празднованием на федеральном уровне памятных дат субъектов РФ.</t>
  </si>
  <si>
    <t>Проработать вопрос по осуществлению контроля за результативным расходованием бюджетных средств и недопущением возникновения недостроенных объектов в субъектах Российской Федерации, которыми мероприятия по проведению памятных дат начаты ранее подписания Указа № 983;</t>
  </si>
  <si>
    <t>Отсутствие на федеральном уровне порядка по осуществлению контроля за завершением мероприятий по празднованию юбилейных дат, начатых в субъектах Российской Федерации ранее подписания Указа № 983, в части результативного расходования бюджетных средств и недопущения возникновения недостроенных объектов не позволяет значительно повысить качество финансового менеджмента и исключить основные причины возникновения нарушений в финансово-бюджетной сфере (пункт 4 Подходов определения приоритетных рекомендаций Счетной палаты Российской Федерации). По результатам проверки Счетной палаты в Омской области, Минэкономразвития России совместно с заинтересованными федеральными и региональными органами исполнительной власти была организована инвентаризация объектов, строительство которых осуществлялось в связи с празднованием на федеральном уровне памятных дат субъектов Российской Федерации.
В результате проведенной инвентаризации выявлено 14 объектов незавершенного строительства в республиках Калмыкия, Мордовия, Омской, Новгородской, Вологодской, Ярославской областях, основная часть из которых являются объектами социальной инфраструктуры, из которых строительство 3 объектов признано нецелесообразным (детский сад в Вологодской области, психиатрическая больница в Ярославской области, Омский метрополитен).
Поддержано строительство (реконструкция) 5 объектов при условии выделения дополнительных средств из федерального бюджета (аэродром с аэропортом Элисты в Республике Калмыкия, Красногорский водоподъемный гидроузел на реке Иртыш в Омской области, аэродром с аэропортом Кречевицы в Новгородской области (2 объекта), вспомогательная школа-интернат для умственно отсталых детей-сирот в Республике Мордовия), по которым Заместителем Председателя Правительства Российской Федерации Мутко В.Л. дано поручение от 5 ноября 2019 г. № ВМ-П16-9548 федеральным органам исполнительной власти в соответствии со сферами ведения совместно с органами исполнительной власти субъектов Федерации организовать завершение их строительства (реконструкции).
Счетной палатой осуществляется дальнейший контроль за выполнением указанного поручения, в том числе в рамках контроля за выполнением поручения Правительства Российской Федерации от 30 сентября 2019 г. № ДМ-П9-8307р, направленных на снижение объема и количества объектов незавершенного строительства в Российской Федерации.</t>
  </si>
  <si>
    <t>Принять меры по завершению строительства Красногорского гидроузла и началу консервации Омского метрополитена.</t>
  </si>
  <si>
    <t>По результатам проверки Счетной палаты в Омской области, Минэкономразвития России совместно с заинтересованными федеральными и региональными органами исполнительной власти была организована инвентаризация объектов, строительство которых осуществлялось в связи с празднованием на федеральном уровне памятных дат субъектов Российской Федерации. В результате проведенной инвентаризации выявлено, что строительство  Омского метрополитена  признано нецелесообразным, а строительство  Красногорского водоподъемного гидроузела на реке Иртыш поддержано при условии выделения дополнительных средств из федерального бюджета. Заместителем Председателя Правительства Российской Федерации Мутко В.Л. дано поручение от 5 ноября 2019 г. № ВМ-П16-9548 федеральным органам исполнительной власти в соответствии со сферами ведения совместно с органами исполнительной власти субъектов Российской Федерации организовать завершение их строительства (реконструкции).</t>
  </si>
  <si>
    <t>Счетная палата Российской Федерации рекомендует взять под контроль завершение мероприятий по передаче двух объектов здравоохранения эксплуатирующим организациям в целях их открытия для осуществления медицинской деятельности.</t>
  </si>
  <si>
    <t>Министру здравоохранения Российской Федерации В.И.Скворцовой</t>
  </si>
  <si>
    <t>На софинансирование двух объектов здравоохранения в г. Омске  (хирургический стационар и поликлиника на 1000 посещений в смену) из федерального бюджета было выделено 620 млн. рублей. Превышение в 3 раза установленных сроков реконструкции хирургического стационара и строительства поликлиники, в результате чего закупленное медицинское оборудование на общую сумму 454 млн. рублей свыше трех лет не использовалось по назначению и морально устарело, не позволило своевременно существенно улучшить качество оказания медицинской помощи взрослому и детскому населению Омской области (пункт 3 Подходов определения приоритетных рекомендаций Счетной палаты Российской Федерации). В Счетную палату поступил ответ от заместителя Министра здравоохранения Российской Федерации Хоровой Н.А. (вх. №А-4033 от 14.05.19) о том, что Минздрав России поручил Федеральной службе по надзору в сфере здравоохранения обеспечить контроль за завершением мероприятий по передаче эксплуатирующим организациям 2 объектов здравоохранения Омской области и направил в Правительство Омской области запрос о представлении информации в Минздрав России по данному вопросу 1 раз в полгода, начиная с 01.05.2019 до завершения, объекты переданы эксплуатирующим организациям.</t>
  </si>
  <si>
    <t>С учетом изложенного прошу поручить провести проверку по вопросам соблюдения КУОО «Омскоблстройзаказчик» антимонопольного законодательства.</t>
  </si>
  <si>
    <t>Руководителю Федеральной антимонопольной службы И.Ю. Артемьеву</t>
  </si>
  <si>
    <t>В Счетную палату поступил ответ от Начальника Управления контроля размещения государственного заказа Федеральной антимонопольной службы Лобова А.Ю. (вх. А-3669 от 26.04.19) о том, что  ФАС России направляет обращение в Омское УФАС России для рассмотрения и принятия мер в рамках имеющейся компетенции.  Решением  УФАС по Омской области от 12 сентября 2019 г. № 055/16-638//2019  материалы  переданы для возбуждения дела об административном правонарушении по статье 14.32 КоАП .</t>
  </si>
  <si>
    <t>КМ «Проверка обоснованности объемов субвенций и их распределения на осуществление переданных Российской Федерацией полномочий по государственной охране объектов культурного наследия федерального значения, предоставленных в 2015 – 2018 годах из федерального бюджета бюджетам субъектов Российской Федерации»</t>
  </si>
  <si>
    <t>3.11.0.4 (План на 2019 год)</t>
  </si>
  <si>
    <t>По мнению Счетной палаты Российской Федерации, представляется целесообразным поручить Минфину России разработать принципы формирования перечня переданных Российской Федерацией полномочий, финансирование которых осуществляется за счет средств единой субвенции, а также критерии включения в него передаваемых полномочий, в том числе новых, по истечении трехлетнего периода.</t>
  </si>
  <si>
    <t>Первому заместителю Председателя Правительства Российской Федерации - Министру финансов Российской Федерации А.Г. Силуанову</t>
  </si>
  <si>
    <t xml:space="preserve">Дано поручение Правительства РФ (вх. № 1977 от 10.04.19, № ВМ-П13-2813 от 10.04.19) ответственным организациям Минфину России (Л.В.Горнину), Минкультуре России (В.Р.Мединскому), Минюсту России (А.В.Коновалову) рассмотреть отчет о результатах контрольного мероприятия по проверке обоснованности объемов субвенций и их распределения на осуществление переданных полномочий по государственной охране объектов культурного наследия федерального значения, о результатах рассмотрения доложить в Правительство Российской Федерации и проинформировать Счетную палату.
В Счетную палату Российской Федерации поступил ответ (от 29.04.19 вх. № 2369) от Первого заместителя Министра финансов Российской Федерации Л.В.Горнина. Минфином рассмотрен вопрос о формировании перечня переданных Российской Федерации полномочий. Внесено изменение в рапоряжение Правительства РФ от 15.07.2014 г. № 1309-р, утверждающее перечень субвенций, формирующих единую субвенцию.
В соответствии с положительной резолюцией (обращение на имя Председателя Счетной палаты РФ от 16.05.19 № 13-933/13-02вн) поручение Правительства Российской Федерации (от 10 апреля 2019 г. № ВМ-П13-2813) снято с контроля. </t>
  </si>
  <si>
    <t>ЭАМ "Анализ реализации в 2018 - 2019 годах мер по улучшению жилищных условий отдельных категорий граждан, предусмотренных Федеральным законом от 24 ноября 1995 г. № 181-ФЗ «О социальной защите инвалидов в Российской Федерации» (дополнительные объекты экспертно-аналитического мероприятия – органы исполнительной власти 85 субъектов Российской Федерации – определяются в программе его проведения)»</t>
  </si>
  <si>
    <t>3.12.0.10 (План на 2020 год)</t>
  </si>
  <si>
    <t>ОМ-48/13-02 
от 04.06.2020</t>
  </si>
  <si>
    <t>С учетом изложенного представляется целесообразным Правительству Российской Федерации поручить:
1) Минстрою России с привлечением органов государственной власти субъектов Российской Федерации и органов местного самоуправления провести:
 инвентаризацию списков очередников в целях получения актуализированной информации о фактической численности инвалидов, нуждающихся в улучшении жилищных условий, для расчета фактической потребности в средствах федерального бюджета на предоставление социальных выплат гражданам, вставшим на жилищный учет до 1 января 2005 года, рассмотреть вопрос об ограничении количества повторных отказов граждан от получения социальной выплаты;</t>
  </si>
  <si>
    <t xml:space="preserve">Реализация рекомендаций позволит ощутимо улучшить жизнь широких слоев населения (охват граждан составляет существенную долю целевой аудитории) или отдельных уязвимых категорий граждан. Дано поручение Правительства РФ от 22.06.2020 г. № ТГ-П16-6939 Минстрою России (В.В.Якушеву), Минтруду России (А.О.Котякову) проработать с привлечением органов государственной власти субъектов Российской Федерации информацию Счетной палаты РФ. Согласованные предложения, включая позицию о целесообразности внесения изменений в законодательство РФ в срок до 10 июля 2020 г., представить в Правительство РФ и в Счетную палату РФ.                                                                                                                                                                                                  Информация, представленная Минстроем России (вх. от 13 июля 2020 г. № 3456), содержится в отчете Счетной палаты по результатам экспертно-аналитического мероприятия, а также носит пояснительный характер и не содержит конкретных предложений по совершенствованию механизма оказания государственной поддержки гражданам из числа инвалидов в улучшении жилищных условий.
Анализ представленной Минстроем России информации показал, что поручение № ТГ-П6-6939 не выполнено. 
Направлена докладная Председателю СП РФ А.Л.Кудрину от 17 июля 2020 г.. № 13-1045/13-02вн с предложением продолжить контроль за выполнением поручения  № ТГ-П6-6939. Получена  положительная резолюция Председателя СП РФ А.Л.Кудрина.
Поручение ТГ-П16-6939 от 22 июня 2020 Правительством Российской Федерации с контроля не снято.
В настоящее время Правительством Российской Федерации осуществляется работа по рассмотрению предложений Счетной палаты, направленных на совершенствование механизма оказания государственной поддержки гражданам из числа инвалидов в улучшении жилищных условий. 
Заместителем Председателя Правительства Российской Федерации М.Х.Хуснуллиным дано поручение Минстрою России (от 30 декабря 2020 г.) продолжить работу по устранению замечаний Счетной палаты, обеспечить неукоснительное выполнение поручений Правительства Российской Федерации, данных в целях их реализации, и представить доклад в Правительство Российской Федерации в срок до 1 марта 2021 года. Направлением деятельности  подготовлено письмо в Минстрой России с просьбой проинформировать Счетную палату о выполнении поручения МХ-П16-17615.
</t>
  </si>
  <si>
    <t>провести анализ жилищных условий инвалидов на предмет соответствия занимаемого жилого помещения потребностям инвалида и наличия необходимой коммунальной и социальной инфраструктуры, текущего состояния сферы строительства социального жилья для создания специализированного жилищного фонда в субъектах Российской Федерации и муниципальных образованиях, составить прогноз развития соответствующей сферы и планируемых макроэкономических показателей, а также  прогнозных расходов за счет бюджетов бюджетной системы Российской Федерации и внебюджетных источников;</t>
  </si>
  <si>
    <t>разработать дополнительные меры, позволяющие в полном объеме реализовывать мероприятия, предусмотренные правилами обеспечения условий доступности для инвалидов жилых помещений и общего имущества МКД, а также оперативно принимать решения по реализации мероприятий по их обустройству;</t>
  </si>
  <si>
    <t>2) Минстрою России:
проработать вопрос о внесении изменений в правила обеспечения условий доступности для инвалидов жилых помещений и общего имущества МКД в целях определения механизма по приспособлению жилых помещений инвалидов, проживающих в частном секторе;</t>
  </si>
  <si>
    <t>подготовить предложения в адрес заинтересованных федеральных органов исполнительной власти, направленные на улучшение межведомственного взаимодействия в части реализации мероприятий по улучшению жилищных условий инвалидов, совершенствование имеющихся информационных систем в целях получения актуальной информации по обеспечению жильем инвалидов.</t>
  </si>
  <si>
    <t xml:space="preserve">Счетная палата Российской Федерации полагает целесообразным поручить Правительству Российской Федерации совместно с органами государственной власти субъектов Российской Федерации:
включить в национальный проект «Жилье и городская среда» мероприятия, направленные на выполнение обязательств государства по улучшению жилищных условий инвалидов, вставших на учет до 1 января 2005 года, а также на развитие рынка социального и арендного жилья, строительство малокомплектных домов коллективного проживания с соответствующим финансированием через государственные программы; </t>
  </si>
  <si>
    <t>По информационному письму Счетной палаты Российской Федерации от 05.06.2020 г. № 01-1200/13-02 Президентом Российской Федерации дан Перечень поручений от 18.11.2020 г. № Пр-1904.
Во исполнение Перечня поручений Президента Российской Федерации М.Х.Хуснуллиным направлен доклад Президенту Российской Федерации (от 09.12.2020 г. № 11619п-П16):
 о поручении Минстрою России включить мероприятия, направленные на обеспечение жилыми помещениями инвалиджов в паспорт федерального проекта "Жилье" при корректировке паспорта национального проекта "Жилье и городская среда";</t>
  </si>
  <si>
    <t>рассмотреть возможность увеличения объема средств на предоставление субвенций из федерального бюджета исходя из необходимой потребности в улучшении жилищных условий инвалидов, вставших на учет до 1 января 2005 года, для обеспечения всех нуждающихся к 2025 году;</t>
  </si>
  <si>
    <t>в ходе исполнения федерального бюджета в 2021 году, а также  при подготовке проектов федеральных бюджетов на 2022,2023 и 2024 годы Правительством Российской Федерации будет рассмотрен вопрос дополнительного выделения средств федерального бюджета на данные мероприятия в рамках реализации государственной программы «Обеспечение доступным и комфортным жильем и коммунальными услугами граждан Российской Федерации;</t>
  </si>
  <si>
    <t>разработать детальный план действий («дорожную карту») по ликвидации задолженности по улучшению жилищных условий инвалидов,  вставших на учет до 1 января 2005 года, включающий график ликвидации задолженности в каждом регионе;</t>
  </si>
  <si>
    <t>федеральными органами исполнительной власти подготовлен проект плана-графика реализации мероприятий, направленных на завершение к 1 января 2025 года выполнения субъектами  Российской Федерации обязательств Российской Федерации по обеспечению жилыми помещениями инвалидов и семей, имеющих детей-инвалидов, вставших на учет до 1 января 2005 года. По информации Минстроя России, полученной в рабочем порядке, доработанный план-график письмом от 1 апреля 2021 г. №13091-ЮГ/05 направлен в аппарат Правительства РФ;</t>
  </si>
  <si>
    <t>организовать систему единого персонифицированного учета граждан, имеющих право на предоставление жилищной поддержки, в разрезе всех категорий инвалидов;</t>
  </si>
  <si>
    <t>с заинтересованными федеральными органами исполнительной власти проходит согласование проект постановления Правительства Российской Федерации «О внесении изменений в особенности реализации отдельных мероприятий ГП «Обеспечение доступным и комфортным жильем и коммунальными услугами  граждан Российской Федерации», предусматривающий создание и внедрение информационной системы учета отдельных категорий граждан.</t>
  </si>
  <si>
    <t>подготовить предложения о внесении изменений в законодательство Российской Федерации, направленных на решение вопроса жилищного обеспечения инвалидов, вставших на учет после 1 января 2005 года, предусмотрев разработку порядка реализации их прав на улучшение жилищных условий и определив источники финансирования указанного полномочия;</t>
  </si>
  <si>
    <t>К решению вопроса по инвалидам, вставшим на учет после 1 января 2005 года, по мнению Минстроя России, возможно приступить только после ликвидации задолженности по обеспечению жильем инвалидов, в ставших на учет до 1 января 2005 года.</t>
  </si>
  <si>
    <t>ЭАМ «Оценка выполнения в 2018 году государственных программ Российской Федерации, реализуемых на территории Северо-Кавказского федерального округа в целях комплексного решения вопросов, связанных с созданием условий для социально-экономического развития Северного Кавказа»</t>
  </si>
  <si>
    <t>3.12.0.6
 (План на 2019 г.)</t>
  </si>
  <si>
    <t>ОМ-137/13-02 
от 27.12.2019</t>
  </si>
  <si>
    <t xml:space="preserve">В целях создания условий для приоритетного развития Северного Кавказа и повышения эффективности использования финансовой помощи, предоставляемой субъектам Российской Федерации за счет средств федерального бюджета, представляется целесообразным поручить Правительству Российской Федерации:
обеспечить проведение оценки Стратегии СКФО, плана мероприятий по ее реализации и Стратегии пространственного развития Российской Федерации до 2025 года в части сопоставимости и взаимоувязки показателей, по результатам которой осуществить их корректировку в целях создания единой системы стратегического планирования развития макрорегиона; </t>
  </si>
  <si>
    <t>Письмом от 25 марта 2020 г. № А4-5120Пк Администрация Президента РФ направила материалы Счетной палаты РФ Заместителю  Председателя Правительства  РФ - полномочному представителю Президента Российской Федерации в ДФО Ю.П.Трутневу с просьбой поручить рассмотреть, принять соответствующие меры и о результатах проинформировать Счетную палату РФ и Администрацию Президента Российской Федерации. 
В связи с указанным дано поручение Правительства РФ Минэкономразвития России от 30.03.2020 № ЮТ-П47-2718 в срок до 24.04.2020 рассмотреть [материалы], о результатах доложить в Правительство РФ и Администрацию Президента РФ и проинформировать Счетную палату РФ.
Минэкономразвития России  результаты ЭАМ рассмотрены, поддержаны выводы и рекомендации Счетной палаты, а также представлены предложения по их реализации (письмо от 23.04.2020 № 13066-МБ/Д23и).
Распоряжением Правительства Российской Федерации от 3 октября 2020 г. № 2554-р утвержден план мероприятий («дорожная карта») по реорганизации акционерного общества «Корпорация развития Северного Кавказа» и акционерного общества «Курорты Северного Кавказа».
В рамках мероприятий, предусмотренных дорожной картой, Минэкономразвития России планируется также:
подготовить новую редакцию проекта Основных направлений государственной политики в СКФО;
внести в Правительство Российской Федерации проект стратегии социально-экономического развития СКФО до 2025 года, синхронизированный с планом реализации Стратегии пространственного развития Российской Федерации, утвержденной распоряжением Правительства Российской Федерации от 13 февраля 2019 г. № 207-р.   
В рамках ЭАМ «Стратегический аудит результативности деятельности институтов развития, финансируемых в рамках государственной программы Российской Федерации «Развитие Северо-Кавказского федерального округа» проведен анализ стратегических документов СКФО, результативности деятельности институтов развития и в Правительство РФ направлено письмо от 17 февраля 2021 г. № 02-433/13-02 с предложениями по актуализации стратегических документов и совершенствованию деятельности институтов  развития.
Председателю Счетной палаты Российской Федерации  направлена  служебная записка от 26.12.2020 г. №13-224/13-02 вн с предложением контроль за выполнением поручения от 30 марта 2020 г. № ЮТ-П47-2718 прекратить, дальнейший контроль осуществлять в соответствии с поручением Правительства Российской Федерации, данным по результатам рассмотрения информационного письма по итогам стратегического аудита.</t>
  </si>
  <si>
    <t>Обеспечить проведение анализа показателей, установленных в разделах (сводной информации) по опережающему развитию приоритетных территорий, содержащихся в государственных программах Российской Федерации, в части актуальности и объективности их применения для решения задачи по достижению значений показателей социально-экономического развития субъектов, входящих в состав СКФО, не ниже среднероссийского уровня, по результатам которого внести соответствующие изменения в государственные программы Российской Федерации;</t>
  </si>
  <si>
    <t>Совместно с органами государственной власти субъектов Российской Федерации принять меры по обеспечению согласованности целей, показателей, финансовых ресурсов и сроков реализации Стратегии СКФО и стратегий социально-экономического развития субъектов Российской Федерации, входящих в состав СКФО.</t>
  </si>
  <si>
    <t>ЭАМ «Мониторинг мер, принимаемых органами исполнительной власти Российской Федерации, направленных на сокращение объемов и количества объектов незавершенного строительства, а также хода исполнения соответствующих поручений Президента Российской Федерации и Правительства Российской Федерации за 2019 год и истекший период 2020 года»</t>
  </si>
  <si>
    <t>3.12.0.7
 (План на 2020 г.)</t>
  </si>
  <si>
    <t>ОМ-81/13-04 
от 29.10.2020 г.</t>
  </si>
  <si>
    <t>Счетная палата Российской Федерации полагает целесообразным предложить Правительству Российской Федерации поручить заинтересованным федеральным органам исполнительной власти:
1) доработать и внести в Правительство Российской Федерации на утверждение план мероприятий («дорожную карту») с учетом предложений Счетной палаты Российской Федерации, изложенных в письме от 24 сентября 2019 г. № 01-2885/13-04 на имя Председателя Правительства Российской Федерации, уделив особое внимание необходимости присвоения уникального идентификационного номера каждому объекту капитального строительства (незавершенного строительства) на период его «жизненного цикла» в целях обеспечения возможности получения оперативной информации по соответствующему объекту и осуществления контроля за реализацией инвестиционных проектов в автоматизированном режиме, а также определения уполномоченного федерального органа исполнительной власти, осуществляющего функции по нормативно-правовому регулированию вопросов незавершенного строительства;</t>
  </si>
  <si>
    <t xml:space="preserve">Председателю Правительства Российской Федерации М.В.Мишустину
</t>
  </si>
  <si>
    <t>По информации, полученной на совещании, проведенном аудитором Орловой С.Ю. с Минэкономразвития России и Минстроем России 29 декабря 2020 года, План мероприятий («дорожная карта»), направленных на снижение объемов и количества объектов незавершенного строительства, разрабатываемый в том числе рамках выполнения рекомендаций Счетной палаты Российской Федерации, не утвержден.
Письмом от 24 марта 2021 года Минэкономразвития России направило в Счетную палату Российской Федерации проект «дорожной карты».</t>
  </si>
  <si>
    <t>2) проработать вопросы:
об установлении порядка принятия решения об осуществлении капитальных вложений в объекты капитального строительства государственной (муниципальной) собственности или приобретения объектов недвижимого имущества в государственную (муниципальную) собственность с учетом схем территориального планирования Российской Федерации;
о внесении изменений в законодательство Российской Федерации в целях корректного учета в реестре федерального имущества данных в части объектов незавершенного строительства (с учетом критериев объектов незавершенного строительства, которые должны быть зарегистрированы как объекты недвижимости);</t>
  </si>
  <si>
    <t>3) утвердить ведомственные планы снижения объема и количества объектов незавершенного строительства федеральным органам исполнительной власти, имеющим на балансе ОНС и не утвердившим указанные планы.</t>
  </si>
  <si>
    <t>ЭАМ "Анализ результативности практического применения на федеральном и региональном уровнях нормативных правовых актов, направленных на социально-экономическое развитие малых городов и исторических поселений и на сохранение их культурного наследия, а также результативности использования средств федерального бюджета, выделенных в 2018 – 2019 годах на реализацию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</si>
  <si>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пункт 3.26.0.2 Плана работы Счетной палаты на 2021 год; переходящее из Плана работы Счетной палаты на 2020 год, пункт 3.12.0.3</t>
  </si>
  <si>
    <t>ОМ-6/13-03 от 29.01.2021</t>
  </si>
  <si>
    <t xml:space="preserve">наделить соответствующий федеральный орган исполнительной власти полномочиями по осуществлению координации и контроля за выполнением мероприятий по социально-экономическому развитию малых городов и исторических поселений, в том числе по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t>
  </si>
  <si>
    <t xml:space="preserve">Председателю Правительства Российской Федерации
М.В.Мишустину
</t>
  </si>
  <si>
    <t xml:space="preserve">Минстрою России, Минкультуры России, Минэкономразвития России, Минфину России поручено в срок до 25 марта 2021 года проанализировать материалы Счетной палаты, проинформировать Счетную палату и доложить в Правительство РФ (поручение Заместителя Председателя Правительства Российской Федерации М.Хуснуллина от 25 февраля 2021 г.   № МХ-П16-2212).                                                                                                                                                                                                                                                                                                                                                                                         Минстрой России представил соответствующую информацию в Правительство и в Счетную палату (письмо от 25 марта 2021 г. № 11929-ИФ/06) по реклмендациям Счетной палаты                                                                                                                             </t>
  </si>
  <si>
    <t xml:space="preserve">внести изменения в Федеральный закон от 25 июня 2002 г. № 73-ФЗ «Об объектах культурного наследия (памятниках истории и культуры) народов Российской Федерации» (далее – Федеральный закон № 73-ФЗ), распространив понятие «предмет охраны исторического поселения» на археологический слой;
</t>
  </si>
  <si>
    <t>Министерство  строительства и жилищно-коммунальноог хозяйства Российской Федерации</t>
  </si>
  <si>
    <t>утвердить порядок выплаты компенсации произведенных затрат физическим или юридическим лицом, являющимся собственником объекта культурного наследия федерального значения, включенного в единый государственный реестр объектов культурного наследия (памятников истории и культуры) народов Российской Федерации, либо пользующимся им на основании договора безвозмездного пользования и производящим за счет собственных средств работы по его сохранению при условии выполнения таких работ в соответствии с Федеральным законом № 73-ФЗ;</t>
  </si>
  <si>
    <t xml:space="preserve">выделить малые города и исторические поселения в особую категорию, создать в их границах территории комплексного социально-экономического развития или иные зоны с преференциальным режимом осуществления предпринимательской деятельности; </t>
  </si>
  <si>
    <t>сформировать комплексную концепцию развития малых городов и исторических поселений;</t>
  </si>
  <si>
    <t>Внести следующие изменения в Правила предоставления средств государственной поддержки из федерального бюджета бюджетам субъектов Российской Федерации для поощрения муниципальных образований - победителей Всероссийского конкурса лучших проектов создания комфортной городской среды, утвержденные постановлением Правительства Российской Федерации от 7 марта 2018 г. № 237:</t>
  </si>
  <si>
    <t>о формировании библиотеки проектов (в разрезе малых городов и исторических поселений), включающей конкурсные заявки субъектов Российской Федерации, проектно-сметную документацию, иные документы по реализации проектов, и размещения ее в информационно-телекоммуникационной сети «Интернет» для общего доступа, в том числе в целях возможного использования заинтересованными лицами отдельных решений проекта в качестве типового, а также в целях повышения прозрачности для граждан и контролирующих органов мероприятий при реализации проектов;</t>
  </si>
  <si>
    <t xml:space="preserve">Минстрою России, Минкультуры России, Минэкономразвития России, Минфину России поручено в срок до 25 марта 2021 года проанализировать материалы Счетной палаты, проинформировать Счетную палату и доложить в Правительство РФ (поручение Заместителя Председателя Правительства Российской Федерации М.Хуснуллина от 25 февраля 2021 г.                                         № МХ-П16-2212).                                                                                                                                                                                                                                                                                                                                                                                         Минстрой России представил соответствующую информацию в Правительство и в Счетную палату (письмо от 25 марта 2021 г. № 11929-ИФ/06) по реклмендациям Счетной палаты                                                                                                                             </t>
  </si>
  <si>
    <t>об установлении мер ответственности субъектов Российской Федерации в виде возврата средств в федеральный бюджет за нарушение обязательств, предусмотренных соглашениями о предоставлении иного межбюджетного трансферта по достижению результатов предоставления иного межбюджетного трансферта, а также по обеспечению соблюдения муниципальным образованием – победителем Всероссийского конкурса графика;</t>
  </si>
  <si>
    <t xml:space="preserve">об установлении ежеквартального контроля со стороны Минстроя России за соблюдением графика и за достоверностью сведений, содержащихся в отчетах субъектов Российской Федерации; </t>
  </si>
  <si>
    <t>об установлении количественных и качественных показателей результата предоставления иного межбюджетного трансферта в разрезе мероприятий, реализуемых в рамках заявленных регионами проектов.</t>
  </si>
  <si>
    <t>ЭАМ «Анализ достаточности и эффективности влияния межбюджетных трансфертов на реализацию национальных проектов и Послания Президента Российской Федерации Федеральному Собранию Российской Федерации от 15 января 2020 года (в том числе в рамках выполнения перечня поручений Президента Российской Федерации по итогам заседания Совета при Президенте Российской Федерации по развитию местного самоуправления от 30 января 2020 г. № Пр-354»</t>
  </si>
  <si>
    <t>3.27.0.7 (переходящее из Плана работы СП на 2020 год, пункт 3.12.0.13)</t>
  </si>
  <si>
    <t xml:space="preserve">ОМ-15/13-01 от 19.02.2021 г.  </t>
  </si>
  <si>
    <t>1) проработать вопросы о внесении изменений в Федеральный закон от 28 июня 2014 г. № 172-ФЗ «О стратегическом планировании в Российской Федерации», а также о совершенствовании интеграции национальных проектов и государственных программ Российской Федерации;</t>
  </si>
  <si>
    <t>2) рассмотреть предложения о совершенствовании законодательства Российской Федерации в части внесения изменений в Бюджетный кодекс Российской Федерации, Градостроительный кодекс Российской Федерации, Лесной кодекс Российской Федерации, Федеральный закон от 5 апреля 2013 г. № 44-ФЗ «О контрактной системе в сфере закупок товаров, работ, услуг для обеспечения государственных и муниципальных нужд», Федеральный закон от 29 декабря 2012 г. № 273-ФЗ «Об образовании в Российской Федерации», Федеральный закон от 27 июля 2010 г. № 210-ФЗ «Об организации предоставления государственных и муниципальных услуг», Федеральный закон от 8 ноября 2007 г.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t>
  </si>
  <si>
    <t>3) проработать вопросы:</t>
  </si>
  <si>
    <t xml:space="preserve"> - о необходимости внесения в методики распределения МБТ в части НП «Жилье и городская среда» изменений, предусматривающих корректирующие (дополнительные) коэффициенты для приоритетного финансирования субъектов Дальневосточного федерального округа и Арктической зоны Российской Федерации;</t>
  </si>
  <si>
    <t xml:space="preserve"> - о возможности формирования в ведомственных информационных системах унифицированной информации об использовании МБТ;</t>
  </si>
  <si>
    <t xml:space="preserve"> - об организации образовательных программ в целях повышения квалификации сотрудников региональных проектных офисов;</t>
  </si>
  <si>
    <t xml:space="preserve">4) отладить работу ГИИС «Электронный бюджет» в целях минимизации технических сбоев и ошибок, сокращения сроков рассмотрения обращений службой технической поддержки, а также доработать ГИИС «Электронный бюджет» в целях обеспечения следующих функций:  - интеграции ГИИС «Электронный бюджет» с другими информационными системами в части национальных проектов, включая государственную автоматизированную информационную систему «Управление» и единую информационную систему в сфере закупок; - минимизации процессов, осуществляемых пользователями вручную; -возможности автоматического формирования следующей информации: сводной информации о кассовом исполнении и достигнутых показателях результативности использования МБТ в разрезе субъектов и направлений предоставления МБТ; сводных данных соглашений (договоров) о предоставлении МБТ в разрезе субъектов;                                                           - расширения полномочий региональных финансовых органов в ГИИС «Электронный бюджет»;
</t>
  </si>
  <si>
    <t>Председателю Правительства Российской Федерации М.В.Мишустину</t>
  </si>
  <si>
    <t>5) в рамках межведомственного взаимодействия разработать меры по улучшению качества контроля за достижением целей, показателей и результатов национальных (федеральных) проектов, а также за достижением субъектами показателей реализации региональных проектов, выполнением условий заключенных соглашений, представлением отчетности о реализации национальных (федеральных) проектов;</t>
  </si>
  <si>
    <t>6) разработать мероприятия («дорожные карты») по снижению рисков при реализации нацпроектов;</t>
  </si>
  <si>
    <t>7) совместно с Аналитическим центром при Правительстве Российской Федерации проработать вопрос о целесообразности разработки методики оценки интегрированного влияния результатов предоставления (использования) МБТ на достижение показателей и на уровень реализации мероприятий национальных (федеральных) и региональных проектов.</t>
  </si>
  <si>
    <t>КМ «Проверка реализации в 2018 - 2019 годах полномочий по обеспечению жильем инвалидов и семей, имеющих детей-инвалидов, нуждающихся в улучшении жилищных условий, установленных Федеральным законом от 24 ноября 1995 г. № 181-ФЗ «О социальной защите инвалидов в Российской Федерации» в субъектах Российской Федерации»
(со Счетной палатой Самарской области)</t>
  </si>
  <si>
    <t>3.12.0.11 (План на 2020 год)</t>
  </si>
  <si>
    <t>ОМ-46/13-02 от 02.06.2020</t>
  </si>
  <si>
    <t>Счетная палатаРоссийской Федерации предлагает в целях ускорения завершения реализации мероприятий по обеспечению жильем инвалидов, вставших на учет до 1 января 2005 года, поручить органам государственной власти Самарской области совместно с органами местного самоуправления провести инвентаризацию списков очередников для получения актуализированной информации о фактической численности инвалидов и их обоснованности нахождения на жилищном учете.</t>
  </si>
  <si>
    <t xml:space="preserve">Органы государственной власти Самарской области </t>
  </si>
  <si>
    <t>В соответстсвии с письмом Правительства Самапской области от 22 июня 2020 г. № 17/364 администрациям муниципальных образований Самарской области разъяснена необходимость получения информации из Единого государственного реестра недвижимости о наличии у граждан собственности на территории Российской Федерации. Также указано на проведение муниципальными образованиями Самарской области инвентаризации списков очередников для получения актуализированной информации о фактической численности.</t>
  </si>
  <si>
    <t xml:space="preserve"> Заключение Счетной палаты Российской Федерации о результатах внешней проверки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Министерстве Российской Федерации по делам Северного Кавказа (председатель ликвидационной комиссии Министерства Российской Федерации по делам Северного Кавказа Хацаев О.С.).</t>
  </si>
  <si>
    <t>1.1.1.94
(План на 2020 г.)</t>
  </si>
  <si>
    <t>ЗКМ-20/13-02 от 05.06.2020</t>
  </si>
  <si>
    <t>В 2019 году Правительством Ставропольского края не обеспечено достижение значения показателя результативности использования субсидии в части благоустройства пешеходной зоны в г. Кисловодске, предусмотренного соглашением, заключенным Минкавказом России и Правительством Ставропольского края, а также не обеспечено Правительством Республики Ингушетия достижение значения показателя результативности использования субсидии в части 100-процентной технической готовности берегоукрепительного сооружения на р. Асса, предусмотренного соглашением, заключенным Минкавказом России и Правительством Республики Ингушетия. В связи сэтим Минэкономразвития предлагается провести мониторинг отчетности по указанным соглашениям после обновления отчетных данных в реестре соглашений, которое в установленном порядке осуществляет Федеральное казначейство.</t>
  </si>
  <si>
    <t>КМ "Проверка ликвидационных мероприятий по упразднению Министерства Российской Федерации по делам Северного Кавказа"</t>
  </si>
  <si>
    <t>3.12.0.12
(План на 2020 г.)</t>
  </si>
  <si>
    <t>ОМ-77/13-02 от 16.10.2020</t>
  </si>
  <si>
    <t>Счетная палата Российской Федерации полагает целесообразным предложить Правительству Российской Федерации рассмотреть вопрос о разработке и принитии нормативного правового акта, регулирующего процедуры ликвидации (упразднения) федерального органа исполнительной власти.</t>
  </si>
  <si>
    <t>Минфином России разработан проект указа Президента Российской Федерации "О регулировании некоторых вопросов, возникающих при упразднении федеральных органов исполнительной власти и при принятии решения о передаче отдельных государственных функций (полномочий)".</t>
  </si>
  <si>
    <t>Счетная палата Российской Федерации предлагает Минэкономразвития России провести инвентаризацию и принять меры по возврату имущества, находящегося по адресу: г. Москва, Трубниковский пер., д. 19, в целях обеспечения его сохранности или рассмотреть вопрос о передаче другому заинтересованному федеральному органу исполнительной власти.</t>
  </si>
  <si>
    <t xml:space="preserve">Минэкономразвития России в отношении части движимого имущества в количестве 174 единицы принято согласованное с Управлением делами Президента Российской Федерации решение о передаче его на баланс ФГБУ "Управление по эксплуатации зданий высших органов власти". Перечень передаваемого движимого имущества направлен ФГБУ  "Управление по эксплуатации зданий высших органов власти" письмом Минэкономразвития от 3 ноября 2020 г. № Д21и-36326 для его утверждения в установленном порядке. </t>
  </si>
  <si>
    <t>ЭАМ «Стратегический аудит результативности деятельности институтов развития, финансируемых в рамках государственной программы Российской Федерации «Развитие Северо-Кавказского федерального округа»</t>
  </si>
  <si>
    <t>3.12.0.4
(План на 2020 г.),
3.27.0.1
(План на 2021 г.)</t>
  </si>
  <si>
    <t>ОМ-13/13-02
от 11.02.2021</t>
  </si>
  <si>
    <t>создания системы управления процессами отбора и сопровождения инвестиционных проектов на базе цифровой платформы, устанавливающей единые формы управленческой отчетности и обмена информацией в рамках управления рисками;</t>
  </si>
  <si>
    <t>создания системы профессиональной подготовки кадров для институтов развития.</t>
  </si>
  <si>
    <t>Поручить Минэкономразвития России совместно с высшими органами исполнительной власти субъектов Российской Федерации, входящих в состав СКФО, рассмотреть вопросы:
об обеспечении интеграции документов стратегического планирования федерального, макрорегионального и регионального уровней и их актуализации в соответствии с национальными целями развития Российской Федерации;</t>
  </si>
  <si>
    <t>Министерство экономического развития Российской Федерации</t>
  </si>
  <si>
    <t xml:space="preserve">В Счетную палату Российской Федерации поступил ответ Минэкономразвития России (вх от 19.03.2021 № 1390)  о разработке Министерством проекта актуализированной стратегии социально-экономического развития СКФО на период до 2035 года, которая основывается на  приоритетах, определенных в Указе Президента РФ от 21 июля 2020 г. № 474 "О национальных целях развития Российской Федерации и на период до 2030 года" и других документах стратегического планирования Российской Федерации, меры и механизмы реализации стратегии увязаны с госпрограммой "Развитие Северо-Кавказского феедерального округа", национальными проектами РФ, другими ведомственными госпрограммами, а также учитывают предварительные положения разрабатываемого национального проекта "Туризм и индустрия гстеприимства". В проекте стратегии также предусмотрено положение, в соответствии с которым все действующие документы стратегического планирования субъектов СКФО и муниципальных образований макрорегиона должны быть приведены в соответствие с положениями стратегии.
</t>
  </si>
  <si>
    <t>о формировании соотносимых систем показателей документов стратегического планирования в целях синхронизации стратегий макрорегионального и регионального уровней, а также институтов развития;</t>
  </si>
  <si>
    <t xml:space="preserve">В части вопроса об организации межрегионального взаимодействия по реализации совместных инвестиционных проектов субъектов СКФО в разделе V Стратегии отражен вопрос необходимости повышения эффективности деятельности федеральных и региональных институтов развития, в том числе через формирование планов на средне- и долгосрочную перспективу по развитию инвестиционного направления деятельности созданных региональных корпораций развития. </t>
  </si>
  <si>
    <t xml:space="preserve">В части обеспечения прозрачного механизма предоставления институтам развития бюджетных инвестиций отмечается, что изменения в договоры о предоставлении бюджетных инвестиций АО «Корпорация развития Северного Кавказа» (далее – АО «КРСК») в настоящее время вносятся в соответствии с типовой формой и не затрагивают перечни инвестиционных проектов и показатели результативности, что позволит обеспечить прозрачность механизма предоставления институтам развития бюджетных инвестиций
Бюджетные инвестиции АО «Курорты Северного Кавказа» учитываются в ФАИП с последующим принятием необходимых решений (нормативных правовых актов) об их предоставлении.
Минэкономразвития России определены новые подходы к отбору, реализации и сопровождению инвестиционных проектов на Северном Кавказе.
В связи с выявленной неэффективностью механизма  привлечения в инсвестиционные проекты внебюджетных средств Минэкономразвития России приняло решение приостановить отбор инвестиционных проектов в рамках Госпрограммы. Механизмы прямой финансовой поддержки инвестиционных проектов консолидированы в рамках инструментов АО «КРСК». 
В целях оптимизации инвестиционной деятельности АО «КРСК» утверждено новое положение об инвестиционной политике (распоряжение Минэкономразвития России от 25 августа 2020 г. № 355-РМ), предусматривающее защиту государственных вложений, увеличение доли частных инвестиций в проектах, а также ускоренные процедуры подачи и рассмотрения заявок инициаторов инвестиционных проектов.
</t>
  </si>
  <si>
    <t>о выработке единого механизма отбора и сопровождения инвестиционных проектов на территории СКФО в рамках осуществления государственной поддержки инвестиционной деятельности;</t>
  </si>
  <si>
    <t xml:space="preserve">В разделе V Стратегии отражен вопрос необходимости повышения эффективности деятельности институтов развития, в том числе через создание систем управления рисками, направленнных на достижение стратегических целей, улучшение кадрового обеспечения через дополнительные профессиональные программы повышения квалификации и переподготовки.
Минэкономразвития России сообщается, что в настоящее время проводится реорганизация институтов развития федерального уровня, которая завершится созданием единого института развития СКФО. По итогам реорганизации будут разработаны документы стратегического планирования объединенного института развития, синхронизированные с документами федерального, макрорегионального и регионального уровней,  а также создана система управления рисками.
</t>
  </si>
  <si>
    <t>Провести оценку работы региональных корпораций по реализации инвестиционных проектов в рамках подпрограмм социально-экономического развития субъектов Российской Федерации, входящих в состав СКФО, государственной программы Российской Федерации «Развитие Северо-Кавказского федерального округа» и оценить перспективы ее деятельности с учетом завершения финансирования с привлечением средств федерального бюджета;</t>
  </si>
  <si>
    <t>Высшие органы исполнительной власти субъектов Российской Федерации, входящих в состав СКФО</t>
  </si>
  <si>
    <t>внести изменения в стратегии социально-экономического развития субъектов Российской Федерации, входящих в состав СКФО, учитывающие последствия отказа от применения механизма софинансирования имущественных взносов в институты (корпорации) развития субъектов Российской Федерации, входящих в состав СКФО, и сформировать соответствующие планы деятельности правительств субъектов Российской Федерации, входящих в состав СКФО, на средне- и долгосрочную перспективы по развитию инвестиционных направлений деятельности региональных корпораций;</t>
  </si>
  <si>
    <t>осуществить декомпозицию целей стратегий социально-экономического развития субъектов Российской Федерации, входящих в состав СКФО, сопоставив с задачами региональных корпораций, для обеспечения результативности в привлечении внебюджетных инвестиций, необходимых для реализации инвестиционных проектов</t>
  </si>
  <si>
    <t xml:space="preserve">ЭАМ «Анализ достаточности и результативности мер, принимаемых для завершения переселения граждан из непригодного для проживания жилья, созданного в период промышленного освоения районов Сибири и Дальнего Востока, в 2019–2020 годах и истекшем периоде 2021 года» (с учетом материалов контрольно-счетных органов субъектов Российской Федерации, входящих в состав Уральского, Сибирского и Дальневосточного федеральных округов) </t>
  </si>
  <si>
    <t>3.26.0.1 (План на 2021 год)</t>
  </si>
  <si>
    <t>ОМ-18/13-03 от 26.02.2021</t>
  </si>
  <si>
    <t>Счетная палата РФ полагает целесообразным рекомендовать Правительству Российской Федерации поручить Минстрою России совместно с заинтересованными федеральными органами исполнительной власти и органами государственной власти субъектов Российской Федерации подготовить предложения: 1) по уточнению критериев отнесения граждан к категории граждан, подлежащих переселению из не предназначенных для проживания строений, созданных в период промышленного освоения районов Сибири и Дальнего Востока, в Правилах предоставления субсидий в целях выполнения поручения Президента Российской Федерации от 26 ноября 2019 г. № Пр-2424 в полном объеме (срок – 1 июня 2021 года);</t>
  </si>
  <si>
    <t>Заместителю Председателя Правительства Российской Федерации М.Ш.Хуснуллину</t>
  </si>
  <si>
    <t>2) по включению мероприятия по переселение граждан из не предназначенных для проживания строений, созданных в период промышленного освоения районов Сибири и Дальнего Востока, в национальный проект «Жилье и городская среда» с определением количества таких граждан и подготовкой финансово-экономического обоснования (срок –  1 августа 2021 года).</t>
  </si>
  <si>
    <t>ЭАМ «Анализ достижения федеральными органами исполнительной власти целей внутреннего финансового аудита и влияние их результатов на повышение экономности и результативности использования бюджетных средств в 2016 – 2018 годах» (72 объекта экспертно-аналитического мероприятия определяются в программе его проведения)</t>
  </si>
  <si>
    <t>3.5.0.4</t>
  </si>
  <si>
    <t>от 10 декабря 2019 г. № ОМ-114/07-03</t>
  </si>
  <si>
    <t>Департамент аудита государственного управления</t>
  </si>
  <si>
    <t>Внести изменения в законодательство Российской Федерации, направленные на:
трансформацию действующей системы внутреннего финансового аудита в систему внутреннего аудита деятельности органов государственной власти, обеспечение фактической независимости внутреннего аудитора, подчинив его деятельность исключительно руководителю федерального органа исполнительной власти, в том числе путем внесения изменений в реестр должностей федеральной государственной гражданской службы и установления должности государственной гражданской службы «внутренний аудитор» категории «руководители» высшей группы должностей.</t>
  </si>
  <si>
    <t>ПредседательПравительства Российской Федерации Д.А.Медведев (№ 01-3713/07-03 от 11 декабря 2019 г.).</t>
  </si>
  <si>
    <t>1. Внесены изменения в следующие нормативные правовые акты:
постановлением Правительства Российской Федерации от 24.03.2018 № 325 «О внесении изменений в постановление Правительства Российской Федерации от 17 марта 2014 г. №193 и признании утратившими силу отдельных положений некоторых актов Правительства Российской Федерации» внесены существенные изменения в Правила осуществления главными распорядителями (распорядителями) средств федерального бюджета (бюджета государственного внебюджетного фонда Российской федерации), главными администраторами (администраторами) доходов федерального бюджета (бюджета государственного внебюджетного фонда Российской Федерации), главными администраторами (администраторами) источников финансирования дефицита федерального бюджета (бюджета государственного внебюджетного фонда Российской Федерации) внутреннего финансового контроля и внутреннего финансового аудита, утвержденные постановлением Правительства Российской Федерации от 17.03.2014 № 193;
в Бюджетный кодекс Российской Федерации в части совершенствования государственного (муниципального) финансового контроля, внутреннего финансового контроля и внутреннего финансового аудита (Федеральный закон от 26.07.2019 № 199-ФЗ);
Кроме того, в 2019 году устранена избыточная формализация процедур внутреннего финансового контроля, установлены правовые основания для разработки Минфином России единых для всех уровней бюджетной системы федеральных стандартов внутреннего финансового аудита, в том числе приняты три основополагающих стандарта (приказы Минфина России от 21.11.2019 № 196н, от 21.11.2019 № 195н и от 18.12.2019 г. № 237н).</t>
  </si>
  <si>
    <t>Разработать и утвердить дорожную карту по трансформации действующей системы внутреннего финансового аудита в систему внутреннего аудита, предусматривающую в том числе:
определение в части основного целеполагания внутреннего аудита задачи по анализу достижения поставленных целей и оценке эффективности и результативности использования бюджетных средств;
включение в систему внутреннего аудита подведомственных органам государственной власти территориальных органов и учреждений;
мероприятия по стандартизации системы внутреннего аудита, в том числе обеспечивающей проведение внутренней оценки результатов деятельности и организацию внутриведомственного взаимодействия субъектов внутреннего аудита в целях достижения поставленных перед главным администратором (администратором) бюджетных средств задач.</t>
  </si>
  <si>
    <t>Председатель Правительства Российской Федерации Д.А.Медведев (№ 01-3713/07-03 от 11 декабря 2019 г.).</t>
  </si>
  <si>
    <t>От Минфина России поступило предложение в Правительство Российской Федерации поручить Минфину России, Минэкономразвития России, Минтруду России совместно с заинтересованными органами государственной власти и органами местного самоуправления в срок до 1 сентября 2020 года подготовить проект правового акта Правительства Российской Федерации, которым будет утверждена концепция организации и осуществления внутреннего аудита в организациях бюджетной сферы вместе с дорожной картой по трансформации действующей системы внутреннего финансового аудита в систему внутреннего аудита, которая будет являться планом реализации указанной концепции.</t>
  </si>
  <si>
    <t>Рекомендовать Минфину России:
продолжить работу по совершенствованию автоматизированных информационных систем, направленную на развитие процессов внутрисистемного контроля, обеспечивающих качественное и эффективное исполнение бюджетных процедур;
совместно с Минтрудом России на регулярной основе организовывать проведение мероприятий, направленных на профессиональное развитие государственных служащих, осуществляющих полномочия по внутреннему финансовому аудиту.</t>
  </si>
  <si>
    <t>В целях повышения уровня кадрового обеспечения подразделений внутреннего финансового аудита Минфин России совместно с Минтрудом России планирует проведение на регулярной основе с 2021 года мероприятий по профессиональному развитию государственных служащих, осуществляющих полномочия по внутреннему финансовому аудиту.
Также предлагается использовать федеральную государственную информационную систему «Единая информационная система управления кадровым составом государственной гражданской службы Российской Федерации» совместно с организациями, осуществляющими образовательную деятельность по дополнительным профессиональным программам для государственных служащих, подготовить курс видео лекций и презентаций.</t>
  </si>
  <si>
    <t xml:space="preserve">Рассмотреть с участием заинтересованных федеральных органов исполнительной власти рекомендации Счетной палаты Российской Федерации, подготовить соответствующие предложения по их реализации, о результатах доложить в Правительство Российской Федерации и проинформировать Счетную палату Российской Федерации.
</t>
  </si>
  <si>
    <t>Минфин России;
Минэкономразвития России;
Минтруд России.
(Поручение первого заместителя Председателя Правительства Российской Федерации – Министра финансов Российской Федерации А.Г.Силуанова от 23 декабря 2019 г. № СА-П13-11322).</t>
  </si>
  <si>
    <t xml:space="preserve">В целях повышения уровня кадрового обеспечения подразделений внутреннего финансового аудита Минфин России совместно с Минтрудом России планирует проведение на регулярной основе с 2021 года мероприятий по профессиональному развитию государственных служащих, осуществляющих полномочия по внутреннему финансовому аудиту.
Также предлагается использовать федеральную государственную информационную систему «Единая информационная система управления кадровым составом государственной гражданской службы Российской Федерации» совместно с организациями, осуществляющими образовательную деятельность по дополнительным профессиональным программам для государственных служащих, подготовить курс видео лекций и презентаций.
Кроме того, Решением Комитета Совета Федерации по бюджету и финансовым рынкам от 10 февраля 2020 г. № 3-8 поручено до 15 июля 2020 года направить в Комитет Совета Федерации по бюджету и финансовым рынкам информацию об исполнении федеральными органами исполнительной власти поручения первого заместителя Председателя Правительства Российской Федерации от 23 декабря 2019 г. № СА-П13-11322 (вх. № 7582 от 30.12.2019).
Во исполнение п. 3 Решения Комитета Совета Федерации по бюджету и финансовым рынкам от 10 февраля 2020 г. № 3-8 Счетная палата направила информацию в Совет Федерации (письмо исх. № 07-203/07-03 от 09.07.2020) об исполнении федеральными органами исполнительной власти поручения первого заместителя Председателя Правительства Российской Федерации от 23 декабря 2019 г. № СА-П13-11322 (вх. № 7582 от 30.12.2019), в которой отмечается следующее.
Во исполнение данного поручения Минфин России направил в Правительство Российской Федерации два письма (от 20 февраля 2020 г. № 01-02-02/02-12413 и от 27 марта 2020 г. № 01-02-02/02-24229), в которых отразил основные вопросы, требующие проработки в целях реализации предложений Счетной палаты.
В целях реализации предложения Счетной палаты, касающегося трансформации действующей системы внутреннего финансового аудита в систему внутреннего аудита, Минфин России предложил разработать и утвердить концепцию организации и осуществления внутреннего аудита в организациях бюджетной сферы. 
Одновременно Минфин России предложил Правительству Российской Федерации поручить Минфину России, Минэкономразвития России и Минтруду России совместно с заинтересованными органами государственной власти и органами местного самоуправления в срок до 1 сентября 2020 года подготовить проект правового акта Правительства Российской Федерации, которым будет утверждена концепция организации и осуществления внутреннего аудита в организациях бюджетной сферы вместе с дорожной картой по трансформации действующей системы внутреннего финансового аудита в систему внутреннего аудита, являющейся планом реализации указанной концепции.
Соответствующее поручение было дано Заместителем Председателя Правительства – Руководителя Аппарата Правительства Российской Федерации Д.Ю.Григоренко (поручение от 3 апреля 2020 г. № ДГ-П13-2760, срок – до 1 сентября 2020 года).
В рамках исполнения данного поручения Правительства Российской Федерации Минфин России подготовил и направил в Счетную палату макет Концепции перехода от внутреннего финансового аудита к внутреннему аудиту в организациях бюджетной сферы (письма от 23 апреля 2020 г. № 02-02-05/33148 и от 6 августа 2020 г. № 02-02-05/69152).
Счетная палата по результатам рассмотрения представленного макета Концепции направила в Минфин России свои замечания и предложения (письма от 23 мая 2020 г. № 07-166/07-03 и от 11 сентября 2020 г. № 07-Д-302/07-03).
В рабочем порядке (15.10.2020) из Минфина России в Счетную палату поступил проект Концепции перехода от внутреннего финансового аудита к внутреннему аудиту в организациях бюджетной сферы с учтенными замечаниями и предложениями Счетной палаты.  
20 октября 2020 г. аудитором Блиновой Т.В. проведено рабочее совещание с участием директора Сводного департамента аудита федерального бюджета Счетной палаты и представителем Минфина России по рассмотрению указанного документа.
В рабочем порядке 10 ноября 2020 года в Счетную палату поступил проект Концепции перехода от внутреннего финансового аудита к внутреннему аудиту в организациях бюджетной сферы (далее – проект Концепции), который рассмотрен на ВКС 17 ноября 2020 года с участием ответственных сотрудников Минфина России и даны предложения.
Минфин России письмом от 24 ноября 2020 года № 01-02-02/02-1025 (вх. № 6359 от 25.11.2020) направил в Счетную палату проект Концепции перехода от внутреннего финансового аудита к внутреннему аудиту в организации бюджетной сферы, подготовленный в соответствии с предложениями Счетной палаты.
Счетная палата письмом от 2 декабря 2020 года № 07-371/07-03 согласовала указанную Концепцию.
Дополнительная информация об утверждении Концепции в настоящее время из Минфина России в Счетную палату не поступала.
</t>
  </si>
  <si>
    <t>«Проверка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Федеральном архивном агентстве</t>
  </si>
  <si>
    <t>от 24 мая 2019 г. № ЗКМ-40/07-02</t>
  </si>
  <si>
    <t>Провести проверку по выявленным Счетной палатой Российской Федерации фактам нарушений законодательства Российской Федерации в сфере закупок товаров, работ, услуг для государственных и муниципальных нужд.</t>
  </si>
  <si>
    <t>Руководитель Федеральной антимонопольной службы И.Ю.Артемьев (письмо от 27 мая 2019 г. № 07-218/07-02)</t>
  </si>
  <si>
    <t>В целях установления виновных должностных лиц ФАС России направлен во Росархив запрос информации о представлении необходимых сведений для рассмотрения вопроса о возбуждении административного производства.</t>
  </si>
  <si>
    <t>«Проверка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Федеральной службе по аккредитации</t>
  </si>
  <si>
    <t>1.1.1.12</t>
  </si>
  <si>
    <t>от 30 мая 2019 г. № ЗКМ-73/07-02</t>
  </si>
  <si>
    <t>Руководитель Федеральной антимонопольной службы И.Ю.Артемьев (письмо от 30 мая 2019 г. № 07-229/07-02)</t>
  </si>
  <si>
    <t>В целях установления виновных должностных лиц ФАС России направлен во Росаккредитацию запрос информации о представлении необходимых сведений для рассмотрения вопроса о возбуждении административного производства.</t>
  </si>
  <si>
    <t>КМ «Аудит эффективности использования средств федерального бюджета, выделенных в 2015-2017 годах на продовольственное обеспечение Федеральной службы исполнения наказаний»</t>
  </si>
  <si>
    <t>ОМ-27/07-02 от 12.03.2019</t>
  </si>
  <si>
    <t>Рассмотреть проблемы, рассмотренные в информационном письме Счетной палаты Российской Федерации.</t>
  </si>
  <si>
    <t>Председатель Правительства Российской Федерации Д.А.Медведев (исх.  № 01-697/07-02 от 14.03.2019)</t>
  </si>
  <si>
    <t>В соответствии с поручением Заместителя Председателя Правительства – Руководителя Аппарата Правительства Российской Федерации К.А.Чуйченко от 30 марта 2019 г. № КЧ-П4-2460 Минюстом России и ФСИН России рассмотрены результаты контрольного мероприятия «Аудит эффективности использования средств федерального бюджета, выделенных в 2015 – 2017 годах на продовольственное обеспечение Федеральной службы исполнения наказаний» и приняты меры по выполнению представлений Счетной палаты от 12.03.2019 г. №№ ПР-07-30/07-02, ПР-07-28/07-02, ПР-07-27/07-02 по результатам указанного контрольного мероприятия, представления сняты с контроля решением Коллегии Счетной палаты Российской Федерации от 28.05.2019 
№№ 31К/8, 31К/9, 31К/10.
Дополнительно Минюст России письмом от 25.11.2019 № А-10936 представил в Счетную палату информацию о принятых ФСИН России мерах по выполнению поручения Правительства Российской Федерации от 30 марта 2019 г. № КЧ-П4-2460
Предложение о снятии с контроля информационного письма в Правительство Российской Федерации от 14 марта 2019г. 
№ 01-697/07-02 направлено Председателю Счетной палаты Российской Федерации А.Л.Кудрину письмом от 16 июля 2020 года № 07-734/07-02вн. 
По результатам рассмотрения указанного предложения направлены запросы о состоянии выполнения указанного поручения Правительства Российской Федерации от 07.12.2020 в Минюст России № ЗИ07-121/07-02 и ФСИН России № ЗИ07-122/07-02.
По результатам анализа полученной информации из Минюста России (вх. № А-10471 от 11.12.2020) и ФСИН России (вх. № А-10347 от 10.12.2020) направлено Председателю Счетной палаты Российской Федерации А.Л.Кудрину предложение о снятии с контроля информационного письма в Правительство Российской Федерации от 14 марта 2019г. 
№ 01-697/07-02 письмом 
№ 07-1340/07-02вн от 18.12.2020, которое находится на рассмотрении у Я.В.Бартиша. 
Согласно резолюции А.В.Глаголева от 03.03.2021 на служебную записку от 18.12.2020 № 07-1340/07-02вн поручение снято с контроля</t>
  </si>
  <si>
    <t>Параллельное экспертно-аналитическое мероприятие «Анализ и оценка расходов на финансирование и материально-техническое обеспечение деятельности мировых судей в 2012 – 2017 годах»</t>
  </si>
  <si>
    <t xml:space="preserve">3.5.0.5 </t>
  </si>
  <si>
    <t>ОМ-135/07-04 от 18.12.2018</t>
  </si>
  <si>
    <t>Проведенное исследование позволяет сделать вывод о необходимости внесения изменений в систему организационного обеспечения деятельности мировых судей в Российской Федерации, в том числе передачи всех полномочий на федеральный уровень</t>
  </si>
  <si>
    <t>Президент Российской Федерации В.В.Путин (№ 01-121/07-04 от 15.01.2019)</t>
  </si>
  <si>
    <t>«Поручение Президента:
В.М.Лебедеву Д.А.Медведеву Прошу проработать с субъектами Российской Федерации и внести предложения.
Поручение Правительства РФ по информационному письму СП РФ
Ответственные организации:
Минюст России (А.В.Коновалову)
Минфин России (Л.В.Горнину)
Минкомсвязь России (К.Ю.Носкову)
Прошу совместно с заинтересованными федеральными органами и организациями, органами исполнительной власти субъектов Российской Федерации с участием Судебного департамента при Верховном Суде Российской Федерации обеспечить выполнение указания Президента Российской Федерации от 16 января 2019 г. № Пр-43 и в срок до 30 января 2019 г. представить согласованные предложения в Верховный Суд Российской Федерации и в Правительство Российской Федерации.« (вх. №366 от 24.01.2019)
Информация в Счетную палату о выполнении поручения Правительства не поступала</t>
  </si>
  <si>
    <t>КМ «Проверка использования средств федерального бюджета на выплату процессуальных издержек управлениями Судебного департамента при Верховном Суде Российской Федерации и обеспечения открытости правосудия в субъектах Российской Федерации в 2016 – 2018 годах и текущем периоде 2019 года»</t>
  </si>
  <si>
    <t>ОМ-69/07-04 от 09.07.2019</t>
  </si>
  <si>
    <t>Рассмотреть вопрос о внесении изменений в Положение о порядке размещения текстов судебных актов в части размещения на официальных сайтах судов общей юрисдикции в информационно-телекоммуникационной сети «Интернет» текстов судебных актов о выплате процессуальных издержек.</t>
  </si>
  <si>
    <t>Верховный Суд Российской Федерации (исх. № 01-2366/07-04 от 24.07.2019)</t>
  </si>
  <si>
    <t>Рассмотреть вопрос о внесении изменений в Федеральный закон № 44-ФЗ в части регулирования отношений, связанных с привлечением экспертов, специалистов, переводчиков и иных участников судопроизводства по назначению</t>
  </si>
  <si>
    <t>Минфин России (исх. № 01-2365/07-04 от 24.07.2019)</t>
  </si>
  <si>
    <t>Предложения Счетной палаты Российской Федерации учтены в проекте ФЗ «О внесении изменений в отдельные законодательные акты Российской Федерации по вопросам упрощения и оптимизации порядка осуществления закупок товаров, работ, услуг для государственных и муниципальных нужд», разработанного Минфином России и доработанного с учетом замечаний, представленных в составе заключения Государственно-правового управления Президента Российской Федерации от 28 сентября 2020 г. № А6-10158, а также замечаний и предложений, представленных Счетной палатой Российской Федерации в Правительство Российской Федерации письмом от 9 июня 2020 г. № 02-1384/09/1-04. Законопроект находится на согласовании в Правительстве Российской Федерации (вх. №6708 от 09.12.2020)</t>
  </si>
  <si>
    <t>Оптимизация процессной деятельности районных (городских) судов и управлений Судебного департамента в субъектах Российской Федерации по оплате процессуальных издержек, а также снижение расходов на их администрирование возможно путем реализации следующих мероприятий.
1. Установлением обязанности размещения судебных актов на оплату процессуальных издержек судами общей юрисдикций в сети «Интернет».
Реализация указанной обязанности позволит повысить открытость судебной системы для всех участников судопроизводства, будет способствовать прозрачности расходов федерального бюджета на оплату процессуальных издержек и контролю за законностью использованию бюджетных средств, снизит коррупционные риски и риски злоупотреблений и хищений бюджетных ассигнований, предусмотренных на указанные цели.</t>
  </si>
  <si>
    <t>Судебный департамент при Верховном Суде Российской Федерации (исх. № 02-2370/07-04 от 24.07.2019)</t>
  </si>
  <si>
    <t>Предлагаемые мероприятия могут быть реализованы при внесении соответствующих изменений в процессуальное законодательство Российской Федерации, а также Положение о возмещении процессуальных издержек, связанных с производством по уголовному делу, издержек в связи с рассмотрением дела арбитражным судом, гражданского дела, административного дела, а также расходов в связи с выполнением требований Конституционного Суда Российской Федерации, утвержденным постановлением Правительства Российской Федерации от 01.12.2012 № 1240.</t>
  </si>
  <si>
    <t>Совершенствованием системы электронного документооборота судебной системы в части возможности оформления судебных актов на оплату процессуальных издержек в электронном виде, последующего направления их в управления Судебного департамента для оплаты с использованием электронного сервиса. Реализация указанных мероприятий позволит оптимизировать операционную деятельность сотрудников аппаратов районных судов, гарнизонных военных судов, мировых судей и управлений Судебного департамента, в том числе в части соблюдения сроков подготовки и оплаты судебных актов на оплату процессуальных издержек.</t>
  </si>
  <si>
    <t>Предложения Счетной палаты Российской Федерации по результатам рассмотрения проекта федерального закона «О федеральном бюджете на 2020 год и на плановый период 2021 и 2022 годов», направленные на повышение качества прогнозирования доходов и планирования расходов федерального бюджета, совершенствование законодательной и нормативной правовой базы</t>
  </si>
  <si>
    <t>1.3.1.22</t>
  </si>
  <si>
    <t>ЗСП-196/16-09 от 11.10.2019</t>
  </si>
  <si>
    <t>В соответствии с требованиями части 2 статьи 33 Федерального конституционного закона от 31.12.1996 г. № 1-ФКЗ «О судебной системе Российской Федерации» внести в Государственную Думу Федерального Собрания Российской Федерации проект федерального конституционного закона «О нормативах финансирования Конституционного Суда Российской Федерации, Верховного Суда Российской Федерации, судов общей юрисдикции, арбитражных судов и мировых судей»</t>
  </si>
  <si>
    <t>Министерство финансов Российской Федерации (исх. № 01-3328/16-09) от 08.11.2019</t>
  </si>
  <si>
    <t>Минфином России подготовлен проект федерального закона «О внесении изменений в отдельные федеральные конституционные законы в целях уточнения порядка финансирования судов», разработанный с учетом рекомендаций Счетной палаты Российской Федерации (вх. №6861 от 03.12.2019). Законопроект находится на согласовании в Правительстве Российской Федерации.</t>
  </si>
  <si>
    <t>Счетная палата полагает, что в соответствии с требованиями части 2 статьи 33 Федерального конституционного закона от 31. 12.1996 г. № 1-ФКЗ «О судебной системе Российской Федерации» необходимо указать в законопроекте финансирование судов общей юрисдикции, арбитражных судов и мировых судей отдельными строками.</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</si>
  <si>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Управлении делами Президента Российской Федерации (г. Москва)</t>
  </si>
  <si>
    <t>от 14 июля 2020 г. № ЗКМ-41/07-03</t>
  </si>
  <si>
    <t>По результатам контрольного мероприятия предлагается провести проверку по вопросам соблюдения Учреждением законодательства Российской Федерации о налогах и сборах.</t>
  </si>
  <si>
    <t xml:space="preserve">Руководителю Федеральной налоговой службы (07-209/07-03 от 15.07.2020)
</t>
  </si>
  <si>
    <t xml:space="preserve">По информации полученной от ФНС России (письмо №СД -21-2/232 дсп 13.08.2020) планирование выездных налоговых проверок производится на основании Концепции системы планирования выездных налоговых проверок, утвержденной приказом ФНС № ММ-3-06/333@ (далее - Концепция), которая определяет алгоритм отбора объектов для проведения выездных налоговых проверок. Отбор основан на анализе имеющейся у налоговых органов информации, которой располагают налоговые органы (в том числе из внешних источников), и определении на ее основе "зон риска" совершения налоговых правонарушений. Налоговые органы при отборе налогоплательщиков для включения в план выездных налоговых проверок анализируют все существенные аспекты как отдельной сделки, так и деятельность налогоплательщика в целом, учитывая множество критериев, которые позволяют сделать вывод о необходимости и целесообразности проведения налоговой проверки того или иного лица. Согласно информации, полученной от  территориального налогового органа, выездные налоговые проверки в отношении Учреждения не проводились. В случае наличия дополнительной информации о фактах нарушения Учреждением законодательства о налогах и сборах, просим предоставить соответствующую информацию для проведения мероприятий в рамках компетенции.       </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</si>
  <si>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архивном агентстве</t>
  </si>
  <si>
    <t>1.1.1.62</t>
  </si>
  <si>
    <t>ЗКМ-35/07-02 от 14.07.2020</t>
  </si>
  <si>
    <t>Рассмотреть вопрос о недостоверности бюджетной отчетности Росархива за 2019 год как главного распорядителя средств федерального бюджета  и проинформировать Счетную палату Российской Федерации о принятых мерах по корректировке отчета Правительства Российской Федерации об исполнении федерального бюджета за 2019 год в кратчайший срок.</t>
  </si>
  <si>
    <t>Министерство финансов Российской Федерации (исх. № 07-206/07-02 от 14.07.2020)</t>
  </si>
  <si>
    <t>В части Росархива скорректирован отчет Правительства Российской Федерации об исполнении федерального бюджета за 2019</t>
  </si>
  <si>
    <t>Рассмотреть вопрос о недостоверности бюджетной отчетности Росархива за 2019 год как главного распорядителя средств федерального бюджета  и проинформировать Счетную палату Российской Федерации о принятых мерах в кратчайший срок.</t>
  </si>
  <si>
    <t>Федеральное казначейство  (исх. № 07-205/07-02 от 14.07.2020)</t>
  </si>
  <si>
    <t>Федеральным казначейством принята скорректированная бюджетная отчетность Росархива за 2019 год</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</si>
  <si>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Управлении Федеральной службы судебных приставов по Москве</t>
  </si>
  <si>
    <t>1.1.1.58</t>
  </si>
  <si>
    <t>ЗКМ-39/07-02 от 14.07.2020</t>
  </si>
  <si>
    <t>Руководитель Федеральной антимонопольной службы (исх.  № 07-207/07-02 от 14.07.2020)</t>
  </si>
  <si>
    <t>Письмом ФАС России от 17.07.2020 № МЕ/61107/20 (вх. от 20.07.2020 № А-5110) уведомила Счетную палату Российской Федерации о направлении материалов по подведомственности в Московское УФАС России.
Письмом УФАС России по г. Москве от 28.07.2020 № ВК/42062/20 (вх. от 04.08.2020 № А-5573) представила в Счетную палату Российской Федерации следующую информацию: В целях выяснения обстоятельств, требующих установления для принятия решения о наличии в действиях должностных лиц ФССП признаков административных правонарушений, предусмотренных частью 2 статьи 7.31, частью 4 статьи 7.32 Кодекса Российской Федерации об административных правонарушениях УФАС России по г. Москве направлен Управлению Федеральной службы судебных приставов по Москве запрос информации о представлении необходимых сведений для рассмотрения вопроса о возбуждении административного производства.
В соответствии со статьей 4,5 КооАП РФ установлен пресекательный годичный срок давности применения административного взыскания за правонарушения в сфере закупок для обеспечения государственных и муниципальных нужд.</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</si>
  <si>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Генеральной прокуратуре Российской Федерации</t>
  </si>
  <si>
    <t>ЗКМ-36/07-02 от 14.07.2020</t>
  </si>
  <si>
    <t>Принять меры по устранению выявленных нарушений и недостатков, а также по предупреждению их в дальнейшем.</t>
  </si>
  <si>
    <t>Генеральный прокурор Российской Федерации И.В.Краснов (исх № 07-208/07-02 от 14.07.2020 )</t>
  </si>
  <si>
    <t>По итогам рассмотрения информационного письма Счетной палаты Российской Федерации  в целях совершенствования финансово-хозяйственной деятельности органов и организаций прокуратуры 22.07.2020 утвержден План мероприятий по устранению выявленных недостатков, исполнение которого находится на контроле у руководства Генеральной прокуратуры Российской Федерации.</t>
  </si>
  <si>
    <t>ЭАМ «Стратегический аудит государственной программы Российской Федерации «Юстиция» (2013 – 2020 годы)»</t>
  </si>
  <si>
    <t>2.3.5.1</t>
  </si>
  <si>
    <t>ОМ-97/07-02 от 24.12.2020</t>
  </si>
  <si>
    <t>Рассмотреть вопрос об определении порядка разработки, корректировки и структуры плана деятельности федерального органа исполнительной власти, руководство деятельностью которого осуществляет Президент Российской Федерации.</t>
  </si>
  <si>
    <t>Председатель Правительства Российской Федерации М.В.Мишустин (исх.  № 01-2966/07-02 от 24.12.2020)</t>
  </si>
  <si>
    <t>Поручение Заместителя Председателя Правительства Российской Федерации Д.Ю.Григоренко от 30 декабря 2020 г. № ДГ-П4-17465.
Минюст России (К.А.Чуйченко) - созыв
Минэкономразвития России (М.Г.Решетникову)
ФСИН России (А.П.Калашникову)
ФССП России (Д.В.Аристову)
Прошу рассмотреть результаты проведенного Счетной палатой Российской Федерации экспертно-аналитического мероприятия «Стратегический аудит государственной программы Российской Федерации «Юстиция» (2013 – 2020 годы)».
О результатах рассмотрения, а также о принятых мерах представить доклад в Правительство Российской Федерации и проинформировать Счетную палату Российской Федерации.
Письмом от 20 февраля 2021 г. № 05/18903-АА Минюст России уведомил Счетную палату о результатах рассмотрения указанного информационного письма и принятых мерах, по итогам его рассмотрения направлена служебная записка на Председателя Счетной палаты Российской Федерации № 07-246/07-02вн от 16.03.2021 с предложением о продлении срока контроля за исполнением Поручения Правительства Российской Федерации до 1 декабря 2021 года</t>
  </si>
  <si>
    <t>Поручить Минюсту России рассмотреть вопросы:
о разработке отраслевых документов стратегического планирования по компетенции Минюста России и ФССП России;
о разработке общих стратегий государственной политики в сферах исполнения уголовных наказаний и судебно-экспертной деятельности, определенных задачами госпрограммы «Юстиция»;
о доработке перечня рисков, об определении шкалы рисков и о разработке комплекса мероприятий по управлению рисками реализации госпрограммы, в том числе мер по их предотвращению и минимизации;
о внесении изменений в Методику оценки эффективности госпрограммы «Юстиция» для получения достоверной оценки ее реализации;
о внесении изменений в госпрограмму «Юстиция», в том числе в части:
уточнения содержания целей и ожидаемых результатов госпрограммы с учетом критериев, установленных Методическими указаниями;
уточнения системы целевых показателей госпрограммы на соответствие требованиям Методических указаний;
исключения из перечня мероприятий и контрольных событий госпрограммы мероприятий и событий, не характеризующих достижения целей и решения задач госпрограммы.</t>
  </si>
  <si>
    <t>Поручение Заместителя Председателя Правительства Российской Федерации Д.Ю.Григоренко от 30 декабря 2020 г. № ДГ-П4-17465.
Минюст России (К.А.Чуйченко) - созыв
Минэкономразвития России (М.Г.Решетникову)
ФСИН России (А.П.Калашникову)
ФССП России (Д.В.Аристову)
Прошу рассмотреть результаты проведенного Счетной палатой Российской Федерации экспертно-аналитического мероприятия «Стратегический аудит государственной программы Российской Федерации «Юстиция» (2013 – 2020 годы)».
О результатах рассмотрения, а также о принятых мерах представить доклад в Правительство Российской Федерации и проинформировать Счетную палату Российской Федерации.
Служебная записка на Председателя Счетной палаты Российской Федерации № 07-246/07-02вн от 16.03.2021 с предложением о продлении срока контроля за исполнением Поручения Правительства Российской Федерации до 1 декабря 2021 года</t>
  </si>
  <si>
    <t>ЭАМ «Стратегический аудит формирования и достижения показателей деятельности федеральных органов исполнительной власти, руководство деятельностью которых осуществляет Правительство Российской Федерации, в 2017-2018 годах и истекшем периоде 2019 года»</t>
  </si>
  <si>
    <t>3.5.0.5</t>
  </si>
  <si>
    <t>ОМ-10/07-01 от 29.01.2020</t>
  </si>
  <si>
    <t>В ходе экспертно-аналитического мероприятия выявлен ряд проблемных вопросов, требующих внесения изменений в законодательство Российской Федерации и (или) принятия нормативных правовых актов, регулирующих планирование деятельности федеральных органов исполнительной власти</t>
  </si>
  <si>
    <t>Аппарат Правительства Российской Федерации (исх № 01-197/07-01 от 29.01.2020)</t>
  </si>
  <si>
    <t>Предложения Счетной палаты Российской Федерации по результатам проверки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казначействе , федеральном казенном учреждении «Центр по обеспечению деятельности Казначейства России»</t>
  </si>
  <si>
    <t>1.1.1.2</t>
  </si>
  <si>
    <t>ЗКМ-76/07-01 от 31.07.2020</t>
  </si>
  <si>
    <t>По результатам внешней проверки предлагается провести проверку по вопросу соблюдения Межрегиональным филиалом ФКУ «ЦОКР» в г.Ставрополе законодательства о контрактной системе в сфере закупок товаров, работ, услуг для обеспечения государственных и муниципальных нужд и по результатам рассмотреть вопрос о привлечении должностных лиц к административной ответственности.</t>
  </si>
  <si>
    <t>Руководитель Федеральной антимонопольной службы И.Ю.Артемьев (письмо от 3 августа 2020 г. № 07-242/07-01)</t>
  </si>
  <si>
    <t>По результатам внешней проверки предлагается принять меры по устранению выявленных нарушений и недостатков, а также по предупреждению их в дальнейшем.</t>
  </si>
  <si>
    <t>Руководитель Федерального казначейства Р.Е.Артюхин (письмо от 3 августа 2020 г. № 07-241/07-01)</t>
  </si>
  <si>
    <t>ЭАМ «Анализ использования средств федерального бюджета, предусматриваемых на оплату труда адвокатов, участвующих в качестве защитника в уголовном процессе по назначению суда, в 2016 – 2018 годах и текущем периоде 2019 года»</t>
  </si>
  <si>
    <t>3.5.0.6</t>
  </si>
  <si>
    <t>ОМ-7/07-04 от 22.01.2019</t>
  </si>
  <si>
    <t>Информировать судейское сообщество о недопустимости указывания реквизитов банковских счетов физических лиц в определениях (постановлениях) судов (судей) на оплату труда адвокатов, участвующих в качестве защитника в уголовном процессе по их назначению.</t>
  </si>
  <si>
    <t>Судебный департамент при Верховном суде Российской Федерации (исх. № 07-28/07-04 от 22.01.2020)</t>
  </si>
  <si>
    <t>Судебным департаментом при Верховном Суде РФ проведена работа по информированию судейского сообщества о недопустимости указывания реквизитов банковских счетов физических лиц в определениях (постановлениях) судов (судей) на оплату труда адвокатов, участвующих в качестве защитника в уголовном процессе по их назначению (вх.№А-1686 от 19.02.2020).</t>
  </si>
  <si>
    <t>Рассмотреть техническую возможность передачи в Управления решений, указанных в пункте 25 Положения о возмещении процессуальных издержек, в форме электронных документов.</t>
  </si>
  <si>
    <t>Поставновлением Правительства  Российской Федерации от 28.07.2020 №1124  внесено дополнение в п.28  постановления Правительства Российской Федерации от 1 декабря 2012 г. N 1240, позволяющее определение (постановление) суда (судьи), указанное в пункте 25 настоящего Положения,  направлять в соответствующую финансовую службу, а также подотчетным лицам или их представителям (по их просьбе или с их согласия) в форме электронного документа.</t>
  </si>
  <si>
    <t>Организовать взаимодействие автоматизированных информационных систем судебного делопроизводства и системы финансового учета в целях осуществления комплексного контроля использования бюджетных средств на оплату судебных издержек.</t>
  </si>
  <si>
    <t xml:space="preserve">В государственном задании ФГБУ ИАЦ Судебного департамента на 2020 год и плановый период 2021 и 2022 годов, в рамках модификации программного изделия «Судебное делопроизводство«, програмного изделия «АМИРС«, системы автоматизации судопроизводства в федеральных арбитражных судах, програмного изделия «Учет бюджетных средств« подсистемы «Финансы« ГАС «Правосудие«  предусмотрены работы.в целях эффективного обеспечения учета и контроля использования средств федерального бюджета, предусматриваемых на возмещение процессуальных издержек, организации информационного взаимодействия систем судебного делопроизводства и системы финансового учета (вх.№А-1686 от 19.02.2020). </t>
  </si>
  <si>
    <t>Повысить достоверность сведений ведомственной судебной статистики по процессуальным издержкам путем организации информационного взаимодействия (сопоставления и дополнения) статистического учета (сформированного в соответствии с инструкцией по ведению судебной статистики, утвержденной приказом Судебного департамента от 29 декабря 2007 г. № 169, инструкцией по судебному делопроизводству, «ПИ «Судебное делопроизводство и статистика Судебное делопроизводство», регламентов ввода информации в ГАС «Правосудие») с данными бухгалтерского учета, в частности при формировании реестров постановлений (определений) судов по оплате труда адвокатов в автоматическом режиме.</t>
  </si>
  <si>
    <t xml:space="preserve">В государственном задании ФГБУ ИАЦ Судебного департамента на 2020 год и плановый период 2021 и 2022 годов, в рамках модификации программного изделия "Судебное делопроизводство", програмного изделия "АМИРС", системы автоматизации судопроизводства в федеральных арбитражных судах, програмного изделия "Учет бюджетных средств" подсистемы "Финансы" ГАС "Правосудие"  предусмотрены работы.в целях эффективного обеспечения учета и контроля использования средств федерального бюджета, предусматриваемых на возмещение процессуальных издержек, организации информационного взаимодействия систем судебного делопроизводства и системы финансового учета (вх.№А-1686 от 19.02.2020). </t>
  </si>
  <si>
    <t>Принять меры по организации судами и Управлениями при оформлении и учете определений (постановлений) суда (судьи) на оплату труда адвоката, участвующего в качестве защитника в уголовном судопроизводстве по назначению суда соблюдения требований инструкций по судопроизводству, утвержденных приказами Судебного департамента от 15 декабря 2014 г. № 161 и от 29 апреля 2003 г. № 36.</t>
  </si>
  <si>
    <t xml:space="preserve">Судебным департаментом при Верховным Суде РФ в целях исключения случаев нарушения требований, установленных Инструкцией от 29.04.2004 №36 письмами от 28.09.2018 №СД-АП/1678, от 01.07.2019 №СД-1/1087 обращено внимание начальников управлений Судебного  департамента в субъектах Российской Федерации на необходимость:
-своевременного доведения до сведений председателей информации о возникновении вопросов связанных с оформлением и содержанием судебных постановлений об оплате денежных сумм, причитающихся адвокату , переводчику, эксперту, специалисту за исполнение обязанностей по назначению суда;
-организации проведения семинаров с обязательным рассмотрением проблемных вопросов , связанных с исполнением судебных актов об оплате процессуальных издержек;
-включения информации о проделанной работе и ее результатах , в том числе о проведенных семинарах и занятиях, в годовые отчеты управлений Судебного департамента в субъектах Российской Федерации (вх.№А-1686 от 19.02.2020). </t>
  </si>
  <si>
    <t>1. Поручить заинтересованным федеральным органам исполнительной власти проработать вопрос:
1.1. О внесении изменений в Положение о возмещении процессуальных издержек, в части:
установления запрета указания в решении уполномоченного государственного органа, указанного в пункте 25 Положения о возмещении процессуальных издержек, реквизитов банковских счетов подотчетных лиц или их представителей;
установления требования о направлении копии заявления, указанного в пункте 25 Положения о возмещении процессуальных издержек, в соответствующую финансовую службу органов судебной системы;
установления требования, предусматривающего, что денежные суммы, причитающиеся адвокату, участвующему в деле по назначению дознавателя, следователя или суда, необходимо перечислять только на расчетный счет адвокатского образования в соответствии с реквизитами, указанными в этом заявлении.</t>
  </si>
  <si>
    <t>Правительство Российской Федерации (исх. № 01-131/07-04 от 23.01.2020)</t>
  </si>
  <si>
    <t>Предлагаемые мероприятия могут быть реализованы при внесении соответствующих изменений в процессуальное законодательство Российской Федерации, а также Положение о возмещении процессуальных издержек, связанных с производством по уголовному делу, издержек в связи с рассмотрением дела арбитражным судом, гражданского дела, административного дела, а также расходов в связи с выполнением требований Конституционного Суда Российской Федерации, утвержденным постановлением Правительства Российской Федерации от 01.12.2012 № 1240.
1. Подтверждена актуальность проблем, исследованных в отчете.
2. Рекомендации Счетной палаты приняты в работу и восприняты как необходимые для решения проблем, изложенных в отчете. В частности:
2.1. Разосланы указания о недопущении нарушения законодательства при перечислении бюджетных средств на счета адвокатских образований (Верховный Суд Российской Федерации, ФПА, Судебный департамент, Федеральное Казначейство);
2.2. Разработан проект совместного приказа Минюста России и Минфина России «Об утверждении Перечня документов, необходимых для подтверждения действий адвоката по осуществлению полномочий, предусмотренных частями первой и второй статьи 53 Уголовно-процессуального кодекса Российской Федерации, а также на осуществление других действий адвоката по оказанию квалифицированной юридической помощи» (проходит согласование);
2.3. Реализуется комплекс мер по:
цифровизации процесса использования бюджетных средств на оплату труда адвокатов (Федеральное казначейство, Судебный департамент);
совершенствованию процедуры ведения реестра адвокатов (Минюст);
повышению достоверности и прозрачности процедуры оплаты труда адвокатов за счет средств федерального бюджета (Судебный департамент, Федеральное казначейство, Минюст);
2.4. Планируется привлечение Центрального банка России для решения вопроса об открытии счетов адвокатам в статусе «предпринимателя»;
2.5. Запланирована встреча с ФПА;
2.6. Мониторинг исполнения рекомендаций Счетной палаты продолжается.
(вх. №1656 от 25.03.2020)</t>
  </si>
  <si>
    <t>1.2. Поручить Минюсту России совместно с Минфином России по согласованию с государственными органами, наделенными полномочиями по производству дознания и предварительного следствия, Верховным Судом Российской Федерации и Судебным департаментом при Верховном Суде Российской Федерации разработать и утвердить перечень документов, предоставляемых адвокатом в подтверждение реализованных им полномочий, предусмотренных частями первой и второй статьи 53 УПК, а также на осуществление других действий адвоката по оказанию квалифицированной юридической помощи.</t>
  </si>
  <si>
    <t>1.3. В целях недопущения перечисления вознаграждения адвокатам не на текущие (расчетные) счет адвокатского образования, а на их личные банковские счета (счет № 408 17 «Физические лица») проработать вопрос о технической доработке программного комплекса, используемого Федеральным казначейством, в части установления возможности блокировки платежей адвокату по назначению дознавателя, следователя или суда при указании в заявке на кассовый расход признака личного банковского счета (счет № 408 17 «Физические лица»).</t>
  </si>
  <si>
    <t>2. Рекомендовать Минюсту России в целях выполнения функции по контролю и надзору в сфере адвокатуры формировать единый (сводный по всем субъектам Российской Федерации) реестр адвокатов Российской Федерации на основании актуальной информации, в том числе о персональных данных адвокатов, накапливаемой в их реестровых делах.</t>
  </si>
  <si>
    <t>Да</t>
  </si>
  <si>
    <t>В целях повышения эффективности мероприятий налогового контроля в отношении адвокатов, получивших вознаграждение за участие в качестве защитника в уголовном процессе по назначению дознавателя, следователя или суда на личные банковские счета (счет № 408 17 «Физические лица»), предлагается проводить их с учетом данных АСФК, в том числе по выплатам от Федеральной таможенной службы, Федеральной службы судебных приставов, Министерства внутренних дел Российской Федерации и Следственного комитета Российской Федерации.</t>
  </si>
  <si>
    <t>Министерство финансов Российской Федерации (исх. № 07-30/07-04 от 22.01.2020)</t>
  </si>
  <si>
    <t>Федеральная налоговая служба  проинформировала Счетную Палату Российской Федерации о результатах работы по проверке декларирования сумм доходов адвокатами или их представителями. По резельтатам этой работы (по состоянию на 30.11.2020),  налогоплательщиками представлено 424 декларации (в том числе уточненные) по форме 3-НДФЛ и задекларирован дополнительно доход на общую сумму 21 794,39 тыс. рублей, сумма уплаченного налога на доходы физических лиц адвокатами и их представителями составила 1 502,5 тыс. рублей.
На основе представленных налоговых деклараций проведено 416 камеральных налоговых проверок, по результатам которых 
дополнительно начислен налог на доходы физических лиц в размере 93,33 тыс. рублей, применены штрафные санкции
на сумму 281,32 тыс. рублей.  (вх.№А-10492 от 14.12.2020)</t>
  </si>
  <si>
    <t>Полагаем целесообразным адвокатскому сообществу принять меры, направленные на соблюдение требования пункта 29 Положения о возмещении процессуальных издержек.</t>
  </si>
  <si>
    <t>Федеральная палата адвокатов (исх. № 07-29/07-04 от 22.01.2020)</t>
  </si>
  <si>
    <t>Федеральной палатой адвокатов приняты меры, направленные на соблюдение требования пункта 29 Положения о возмещении процессуальных издержек. Так, Совет Федеральной палаты адвокатов РФ довел до сведения членов Совета и присутствовавших на нем президентов адвокатских палат субъектов РФ о неукоснительном исполнение адвокатами требования пункта 29 Положения о возмещении процессуальных издержек. Также, проведены обучающие занятия и вебинары для бухгалтеров адвокатских палат и образований (вх. №А-2317 от 10.03.2020).</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</si>
  <si>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Следственном комитете Российской Федерации (г. Москва)</t>
  </si>
  <si>
    <t>1.1.1.63.1</t>
  </si>
  <si>
    <t>ЗКМ-11/07-04 от 29.05.2020</t>
  </si>
  <si>
    <t>По результатам проведения контрольного мероприятия предлагается провести проверку по факту соблюдения ГСУ по СКФО антимонопольного законодательства РФ, по результатам которой рассмотреть вопрос о привлечении должностных лиц к административной ответственности</t>
  </si>
  <si>
    <t>Федеральная антимонопольная служба (исх. № 07-172/07-04 от 29.05.2020)</t>
  </si>
  <si>
    <t>Федеральной антимонопольной службой рассмотрено письмо Счетной палатой РФ. На основании изложенных в письме СП РФ материалов у ФАС России отсутствуют основания для принятия мер антимонопольного и административного реагирования. 
(вх. №А-6536 от 01.09.2020)</t>
  </si>
  <si>
    <t xml:space="preserve">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Следственном управлении Следственного комитета Российской Федерации по Тверской области </t>
  </si>
  <si>
    <t>1.1.1.63.2</t>
  </si>
  <si>
    <t>По результатам проведения контрольного мероприятия предлагается провести проверку по вопросу соблюдения Следственным управлением антимонопольного законодательства РФ, по результатам которой рассмотреть вопрос о привлечении должностных лиц к административной ответственности</t>
  </si>
  <si>
    <t>Федеральная антимонопольная служба (исх. № 07-173/07-04 от 29.05.2020)</t>
  </si>
  <si>
    <t>КМ «Проверка использования средств федерального бюджета, предусмотренных на применение института присяжных заседателей и обеспечение аудиопротоколирования судебных заседаний в районных судах и гарнизонных военных судах в 2017-2019 годах»</t>
  </si>
  <si>
    <t>3.6.0.8, 3.6.0.8.1-3.6.0.8.4</t>
  </si>
  <si>
    <t>ОМ-84/07-04 от 16.11.2020</t>
  </si>
  <si>
    <t>В обращении предлагается провести по изложенным фактам нарушений законодательства Российской Федерации надзорные мероприятия, по результатам которых рассмотреть вопрос о применении мер прокурорского реагирования.</t>
  </si>
  <si>
    <t>Генеральная прокуратура Российской Федерации (исх. № 07-2590/07-04 от 18.11.2020)</t>
  </si>
  <si>
    <r>
      <t>Факты изложенные в обращении СП РФ нашли свое подтверждение и явились основанием для применения мер прокурорского реагирования.
Так, факты нецелевого расходования бюджетных средств при реконструкции здания Пудожского районного суда на сумму
28,5 млн. рублей и капитальном ремонте здания Муезерского районного суда на сумму 3,8 млн. рублей  явились основанием
для направления прокуратурой Республики Карелия 30.12.2020 материалов проверки в региональное следственное управление Следственного комитета Российской Федерации для решения вопроса об уголовном преследовании начальника управления судебного департамента Снигура В.А. по пункту «б» части 2 статьи 285</t>
    </r>
    <r>
      <rPr>
        <vertAlign val="superscript"/>
        <sz val="11"/>
        <color theme="1"/>
        <rFont val="Times New Roman"/>
        <family val="1"/>
        <charset val="204"/>
      </rPr>
      <t>1</t>
    </r>
    <r>
      <rPr>
        <sz val="11"/>
        <color theme="1"/>
        <rFont val="Times New Roman"/>
        <family val="1"/>
        <charset val="204"/>
      </rPr>
      <t xml:space="preserve"> (нецелевое расходование бюджетных средств в особо
крупном размере) УК РФ.
По аналогичным фактам, допущенным при ремонте зданий Билибинского, Чаунского и Чукотского районных судов на общую
сумму 2,8 млн. рублей, 23.12.2020 материалы проверки направлены прокурором округа в следственное управление Следственного комитета Российской Федерации по Чукотскому автономному округу для решения вопроса об уголовном преследовании бывших должностных лиц управления Судебного департамента - начальника Дьяченко В.А. и и. о. начальника
Бабенко Ж.В. по части 1 статьи 285 (злоупотребление должностными полномочиями), части 1 статьи 285</t>
    </r>
    <r>
      <rPr>
        <vertAlign val="superscript"/>
        <sz val="11"/>
        <color theme="1"/>
        <rFont val="Times New Roman"/>
        <family val="1"/>
        <charset val="204"/>
      </rPr>
      <t>1</t>
    </r>
    <r>
      <rPr>
        <sz val="11"/>
        <color theme="1"/>
        <rFont val="Times New Roman"/>
        <family val="1"/>
        <charset val="204"/>
      </rPr>
      <t xml:space="preserve"> (нецелевое расходование бюджетных средств в крупном размере) УК РФ. (вх. №263 от 22.01.2021) </t>
    </r>
  </si>
  <si>
    <t>Счетная палата Российской Федерации полагает целесообразным предложить Правительству Российской Федерации рассмотреть вопрос о внесении изменений в Федеральный закон от 20 августа 2004 г. № 113-ФЗ «О присяжных заседателях федеральных судов общей юрисдикции в Российской Федерации» в части установления срока компенсационных выплат присяжным заседателям, например, не позднее 30 дней со дня провозглашения вердикта по уголовному делу.</t>
  </si>
  <si>
    <t>Правительство Российской Федерации (исх. № 01-2593/07-04 от 18.11.2020)</t>
  </si>
  <si>
    <t>Согласно поручению Председателя Правительства Российской Федерации от 13 января 2021 г. № ММ-П-132 Минюсту России совместно с заинтересованными федеральными государственными органами поручена разработка соответствующего законопроекта и внесение его в Правительство Российской Федерации до 31 апреля 2021 года в установленном порядке.
Минюстом России, Минфином России, Верховным Судом Российской Федерации, Судебным департаментом при Верховном Суде Российской Федерации, предложение Счётной палаты о внесении изменений в Федеральный закон от 20 августа 2004 г. № 113-ФЗ «О присяжных заседателях федеральных судов общей юрисдикции в Российской Федерации» поддержано. (вх. №80 от 14.01.2021)</t>
  </si>
  <si>
    <t>ЭАМ «Результативность выполнения Федеральной службой судебных приставов в период 2019 – 2020 годов федерального проекта «Цифровое государственное управление» национального проекта «Цифровая экономика»</t>
  </si>
  <si>
    <t>3.6.0.13, 3.6.0.13.1</t>
  </si>
  <si>
    <t>ОМ-5/07-02 от 19.01.2021</t>
  </si>
  <si>
    <t>Минюсту России совместно с заинтересованными органами исполнительной власти организовать работу по внесению изменений в нормативные правовые акты, направленные на достижение результата федерального проекта</t>
  </si>
  <si>
    <t>Правительство Российской Федерации (исх. № 01-162/07-02 от 21.01.2021)</t>
  </si>
  <si>
    <t>Во исполнение пункта 1 поручения Правительства Российской Федерации от 15 марта 2021 г. № ДЧ-П10-3011 по информационному письму Счетнгой палаты Российской Федерации по результатам ЭАМ «Результативность выполнения Федеральной службой судебных приставов в период 2019 – 2020 годов федерального проекта «Цифровое государственное управление» национального проекта «Цифровая экономика» Минюст России письмом от 15 марта 2021 г. № 04/28345-АА (вх. 1304 от  16.03.2021) проинформировал Счетную палату Российской Федераици о результатах рассмотрения отчета</t>
  </si>
  <si>
    <t>Федеральным органам исполнительной власти, участвующим в реализации Дорожной карты, осуществить подготовку предложений по внесению в нее изменений и утверждению президиумом Правительственной комиссии по цифровому развитию</t>
  </si>
  <si>
    <t>Во исполнение пункта 2 поручения Правительства Российской Федерации от 15 марта 2021 г. № ДЧ-П10-3011 по информационному письму Счетнгой палаты Российской Федерации по результатам ЭАМ «Результативность выполнения Федеральной службой судебных приставов в период 2019 – 2020 годов федерального проекта «Цифровое государственное управление» национального проекта «Цифровая экономика» Минюст России письмом от 2 апреля  2021 г. № 04/37633-Е3-АА (вх. 1692 от  02.04.2021) проинформировал Счетную палату Российской Федераици о результатах рассмотрения отчета, согласно которому подготовлен федерального закона "О внесении изменений в отдельные законодательные акты Российской Федерации в целях цифровой трансформации принудительного исполнения исполнительных документов", внесенного Минюстом России в правительство Российской Федерации.
Во исполнение пункта 3 поручения Правительства Российской Федерации от 15 марта 2021 г. № ДЧ-П10-3011 Минюстом Россиии совместно с заинтересованными ведомствами подготовлен проект плана мероприятий (дорожной карты) по реализации суперсервиса "Цифровое исполнительное производство".</t>
  </si>
  <si>
    <t>ЭАМ «Анализ планирования и реализации мероприятий национального проекта «Производительность труда и поддержка занятости», включая оценку сбалансированности целей, задач, показателей, мероприятий и финансовых ресурсов, а также его соответствия долгосрочным целям социально-экономического развития Российской Федерации» (с рассмотрением промежуточного отчета на заседании Коллегии Счетной палаты Российской Федерации в августе 2019 года)</t>
  </si>
  <si>
    <t>2.4.10.1 (2019 год)</t>
  </si>
  <si>
    <t>№ ОМ-81/04-02 от 18.09.2019</t>
  </si>
  <si>
    <t>Департамент аудита экономического развития</t>
  </si>
  <si>
    <t xml:space="preserve">Необходима доработка перечня мероприятий в рамках национального проекта. По мнению Счетной палаты, следует сосредоточиться на создании общих стимулов и рыночных механизмов повышения производительности труда. Системному повышению производительности труда должны способствовать меры, направленные на повышение эффективности не только внутренних процессов фирмы, но и соответствующего товарного рынка и рынка факторов производства. Указанные меры в национальном проекте отсутствуют. </t>
  </si>
  <si>
    <t xml:space="preserve">Указом Президента РФ от 21.07.2020 № 474 поручено скорректировать национальные проекты в срок до 30 октября 2020 г. В результате Проектным комитетом по нацпроекту «Производительность труда и поддержка занятости» 29 сентября 2020 г. одобрены проекты новых паспортов национального и входящих в него федеральных проектов. Фактически представлена новая редакция национального проекта. Претерпели изменения   национальные цели, на достижение которых ориентирован нацпроект,  структура нацпроекта, перечень показателей, результатов и др. В этой связи продолжение работы по мониторингу рекомендаций Счетной палаты Российской Федерации по национального проекту  в прежней редакции нецелесообразно. </t>
  </si>
  <si>
    <t>С целью оперативного мониторинга на региональном уровне хода реализации федерального проекта «Системные меры» целесообразна декомпозиция по всем регионам ряда показателей.</t>
  </si>
  <si>
    <t>Планы мероприятий по реализации федеральных проектов, сформированные в системе «Электронный бюджет», не могут считаться полноценным и действенным инструментом планирования и контроля за ходом реализации федеральных проектов и нуждаются в доработке.</t>
  </si>
  <si>
    <t>2.4.10.1 (2020 год)</t>
  </si>
  <si>
    <t xml:space="preserve"> № ОМ-76/04-04 от 07.10.2020</t>
  </si>
  <si>
    <t>Обеспечить оценку влияния на темпы экономического роста и роста производительности труда реализации всех мер, предусмотренных национальным проектом «Производительность труда и поддержка занятости», других национальных проектов и документов стратегического планирования, на основе системы показателей производительности, обеспечивающих возможность международных сопоставлений. Подготовить предложения по координации указанных мер;</t>
  </si>
  <si>
    <t xml:space="preserve">Указом Президента РФ от 21.07.2020 № 474 поручено скорректировать национальные проекты в срок до 30 октября 2020 г. В результате Проектным комитетом по нацпроекту «Производительность труда и поддержка занятости» 29 сентября 2020 г. одобрены проекты новых паспортов национального проекта и входящих в него федеральных проектов. Фактически представлена новая редакция национального проекта. Претерпели изменения   национальные цели, на достижение которых ориентирован нацпроект,  структура нацпроекта, перечень показателей, результатов и др.  Актуальность рекомендации сохраняется.  </t>
  </si>
  <si>
    <t>Внести изменения в порядок и методику расчета показателей, характеризующих непосредственные экономические результаты реализации национального проекта и рассчитываемые на основе ведомственной статистики, предусмотрев вычисление и публикацию значений показателей не реже раза в квартал в сроки, установленные требованиями Методических указаний по мониторингу национальных проектов.</t>
  </si>
  <si>
    <t>Включить в состав показателей национального проекта характеристики масштаба привлекаемых к его реализации предприятий.</t>
  </si>
  <si>
    <t xml:space="preserve">Указом Президента РФ от 21.07.2020 № 474 поручено скорректировать национальные проекты в срок до 30 октября 2020 г. В результате Проектным комитетом по нацпроекту «Производительность труда и поддержка занятости» 29 сентября 2020 г. одобрены проекты новых паспортов национального проекта и входящих в него федеральных проектов. Фактически представлена новая редакция национального проекта. Претерпели изменения   национальные цели, на достижение которых ориентирован нацпроект,  структура нацпроекта, перечень показателей, результатов и др. В этой связи продолжение работы по мониторингу рекомендаций Счетной палаты Российской Федерации по национального проекту  в прежней редакции нецелесообразно. </t>
  </si>
  <si>
    <t>Принять системные меры по привлечению к участию в реализации национального проекта крупных предприятий</t>
  </si>
  <si>
    <t>Рассмотреть возможность доступа к участию в проекте предприятий отраслей, обеспечивших в 2007-2016 года значительный отрицательный вклад в темпы роста совокупной факторной производительности.</t>
  </si>
  <si>
    <t xml:space="preserve">Указом Президента РФ от 21.07.2020 № 474 поручено скорректировать национальные проекты в срок до 30 октября 2020 г. В результате Проектным комитетом по нацпроекту «Производительность труда и поддержка занятости» 29 сентября 2020 г. одобрены проекты новых паспортов национального проекта и входящих в него федеральных проектов. Фактически представлена новая редакция национального проекта. Претерпели изменения национальные цели, на достижение которых ориентирован нацпроект,  структура нацпроекта, перечень показателей и результатов. Кроме того, в новой редакции национального проекта  предусмотрена  возможность доступа к участию предприятий базовых несырьевых отраслей экономики в проекте. </t>
  </si>
  <si>
    <t xml:space="preserve">«Проверка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(включая проверку исполнения федеральной адресной инвестиционной программы)» </t>
  </si>
  <si>
    <t>1.1.1.3.1 (2019 год)</t>
  </si>
  <si>
    <t>№ ЗКМ-105/04-03 от 31.05.2019</t>
  </si>
  <si>
    <t xml:space="preserve">По итогам проведенного 23 июня 2020 года «круглого стола» на тему «Совершенствование формирования и реализации федеральной адресной инвестиционной программы» Комитетом Совета Федерации по бюджету и финансовым рынкам даны рекомендации, содержащие в том числе рекомендацию Правительству Российской Федерации ускорить создание Единой интегрированной информационной системы расходов инвестиционного характера, предусматривающей определение порядка присвоения уникального идентификационного номера каждому объекту капитального строительства, который не подлежит изменению на протяжении всего жизненного цикла объекта, и сформировать информационный ресурс, позволяющий получать сведения об объекте на всех этапах его жизненного цикла. Минэкономразвития России в 2020-2021 годах осуществляется создание Единой интегрированной информационной системы расходов инвестиционного характера (ЕИИС РИХ) в рамках заключенного государственного контракта № 0173100008620000016 от 2 июня 2020 г. на выполнение работ по созданию ЕИИС РИХ. Срок окончания работ - декабрь 2021 года.
Актуальность рекомендации Счетной палаты Российской Федерации сохраняется в 2020 году.  </t>
  </si>
  <si>
    <t>С целью повышения актуальности сводной информации о ходе реализации ФАИП, представляемой в Правительство Российской Федерации в соответствии с пунктом 38 Правил, включать в нее результаты анализа хода реализации ФАИП по государственным программам Российской Федерации с учетом оценки достижения значений установленных в них целевых показателей (индикаторов) в части ввода в эксплуатацию объектов ФАИП, а также по национальным проектам.</t>
  </si>
  <si>
    <t xml:space="preserve"> Представляемые Минэкономразвития России материалы в Правительство Российской Федерации не содержат результаты анализа реализации ФАИП по госпрограммам, в том числе оценку достижения установленных в них значений показателей (индикаторов) по вводу в эксплуатацию объектов ФАИП. Выполнена частично (в части нацпроектов). Актуальность рекомендации сохраняется.</t>
  </si>
  <si>
    <t>Предложения Минэкономразвития России по проекту "дорожной карты" направлены в Минстрой России письмом от 17 января 2020 г. № 800-АТ/Д17и, однако до настоящего времени информация по данному письму в Минэкономразвития России не поступала.
Актуальность рекомендации Счетной палаты Российской Федерации сохраняется в 2020 году.</t>
  </si>
  <si>
    <t>КМ «Проверка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Федеральной службе государственной статистики</t>
  </si>
  <si>
    <t>1.1.1.96 (2019 год)</t>
  </si>
  <si>
    <t>№ ЗКМ-74/04-03 от 06.06.2019</t>
  </si>
  <si>
    <t>При формировании предложений в план реализации государственной программы Российской Федерации «Экономическое развитие и инновационная экономика» на очередной год и плановый период выделять по каждому мероприятию подпрограммы «Официальная статистика» контрольные события, позволяющие оценить промежуточные или окончательные результаты выполнения основных мероприятий.</t>
  </si>
  <si>
    <t>Росстат</t>
  </si>
  <si>
    <t>Актуальность рекомендации Счетной палаты Российской Федерации сохраняется. По пяти мероприятиям (9.2.1, 9.2.4, 9.3.4, 9.7.3, 9.7.5) ГП 15, продолжительность которых составляет 2 - 3 года, отсутствуют контрольные события, что не позволяет осуществить оценку промежуточных результатов основных мероприятий 9.2, 9.3 и 9.7 ГП 15, достигнутых в 2020 году.</t>
  </si>
  <si>
    <t>При подготовке годовых отчетов о ходе реализации и оценке эффективности подпрограммы «Официальная статистика» в случае нереализации или частичной реализации основных мероприятий подпрограммы указывать причины их нереализации или реализации не в полном объеме, а также отражать запланированные, но недостигнутые результаты.</t>
  </si>
  <si>
    <t>Актуальность рекомендации Счетной палаты Российской Федерации сохраняется. Годовой отчет Росстата о ходе реализации и оценке эффективности подпрограммы «Официальная статистика» за 2019 год содержит информацию о причинах частичной реализации основного мероприятия, реализованного не в полном объеме. Годовой отчет Росстата о ходе реализации и оценке эффективности подпрограммы «Официальная статистика» за 2020 год такой информации не содержит, так как не было запланировано окончания сроков реализации каких-либо основных мероприятий в 2020 году.
Рекомендация сохраняет актуальность на период подготовки ежегодных отчетов вплоть до окончания реализации подпрограммы.</t>
  </si>
  <si>
    <t>В целях обеспечения реализации требований подпункта «б» пункта 35 и подпункта «в» пункта 40 Правил № 193 о применении при планировании и проведении аудиторских проверок основанного на оценке бюджетных рисков подхода применять технологию оценки бюджетных рисков, изложенную в Методических рекомендациях по осуществлению внутреннего финансового аудита, утвержденных приказом Минфина России от 30 декабря 2016 г. № 822.</t>
  </si>
  <si>
    <t>Предлагается исключить рекомендацию из мониторинга. Приказ Минфина России от 30 декабря 2016 г. № 822 признан утратившим силу с 30.04.2020</t>
  </si>
  <si>
    <t xml:space="preserve"> Ежегодно проводить проверку достоверности бюджетной отчетности Росстата за отчетный год.</t>
  </si>
  <si>
    <t>Предлагается исключить рекомендацию из мониторинга.
Проверка достоверности бюджетной отчетности осуществляется ежегодно в рамках контрольного мероприятия «Проверка исполнения Федерального закона «О федеральном бюджете на очередной финансовый год и на плановый период».</t>
  </si>
  <si>
    <t>Включать в ежегодную отчетность о результатах осуществления внутреннего финансового аудита информацию, содержащую и подтверждающую выводы о надежности (об эффективности) внутреннего финансового контроля в отчетном году.</t>
  </si>
  <si>
    <t>Предлагается исключить рекомендацию из мониторинга. Отчетность о результатах осуществления внутреннего финансового аудита за 2019 год включает информацию, содержащую и подтверждающую выводы о надежности внутреннего финансового контроля в части 5 территориальных органов, аудит в которых проведен в 2019 году (всего территориальных органов 69).</t>
  </si>
  <si>
    <t>Анализ системы государственного управления по внедрению повестки устойчивого развития за период 2019 года, истекший период 2020 года</t>
  </si>
  <si>
    <t>3.3.0.3                  (2020 год)</t>
  </si>
  <si>
    <t>№ ОМ-49/04-04 от 01.06.2020</t>
  </si>
  <si>
    <t>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об интеграции приоритетных для Российской Федерации положений Повестки устойчивого развития в документы стратегического планирования на уровне целеполагания, прогнозирования, планирования и программирования в рамках их разработки и корректировки, предусмотрев разработку и утверждение долгосрочных комплексных национальных целей развития</t>
  </si>
  <si>
    <t xml:space="preserve">Указом Президента Российской Федерации от 21 июля 2020 г. № 474 «О национальных целях развития Российской Федерации на период до 2030 года» установлены 5 национальных целей развития, которые охватывают вопросы развития в социальной, экономической и экологической сферах, что соответствует триединому принципу концепции устойчивого развития ООН. При этом период реализации национальных целей развития Российской Федерации коррелирует периоду реализации ЦУР: до 2030 года.Указом Президента РФ от 21.07.2020 № 474 также поручено скорректировать национальные проекты в срок до 30 октября 2020 г. </t>
  </si>
  <si>
    <t>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 распределении сфер ответственности федеральных органов исполнительной власти в рамках реализации Повестки устойчивого развития</t>
  </si>
  <si>
    <t xml:space="preserve">Распоряжением Правительства Российской Федерации от 18 ноября 2020 г. № 3024-р за Минэкономразвития России закреплена координирующая роль по вопросам развития инвестиционной деятельности и привлечения внебюджетных средств в проекты устойчивого (в т.ч. зеленого) развития в Российской Федерации, а также по утверждению целей и основных направлений устойчивого развития при разработке критериев и требований к системе верификации проектов. </t>
  </si>
  <si>
    <t>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об организации межведомственного взаимодействия федеральных органов исполнительной власти по вопросам реализации Повестки устойчивого развития</t>
  </si>
  <si>
    <t>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об определении Министерства экономического развития Российской Федерации ответственным за организацию деятельности по реализации положений Повестки устойчивого развития с учетом имеющихся у него полномочий</t>
  </si>
  <si>
    <t>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 разработке механизмов стимулирования ответственного ведения бизнеса и представления нефинансовой отчетности о вкладе в достижение приоритетных для Российской Федерации целей и задач устойчивого развития</t>
  </si>
  <si>
    <t>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 создании единой информационной платформы по внедрению Повестки устойчивого развития в целях организации взаимодействия федеральных органов исполнительной власти, бизнес-сообщества, институтов гражданского общества и широкой общественности в процессе достижения ЦУР</t>
  </si>
  <si>
    <t>Департамент аудита образования, науки и инноваций</t>
  </si>
  <si>
    <t xml:space="preserve">ЭАМ «Мониторинг хода реализации мероприятий национального проекта «Наука», необходимых для выполнения задач, поставленных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 </t>
  </si>
  <si>
    <t>2.4.14.1</t>
  </si>
  <si>
    <t>ОМ-88/12-04 от 13.10.2019</t>
  </si>
  <si>
    <t>О выделении дополнительного финансирования мероприятий национального проекта «Наука» по созданию уникальных научных установок класса «мегасайнс» в рамках федерального проекта «Развитие передовой инфраструктуры для проведения исследований и разработок»</t>
  </si>
  <si>
    <t xml:space="preserve">Поручение Правительства Российской Федерации Минобрнауки России (М.М.Котюкову) ТГ-П8-8549 от 03.10.2019
(вх. № 5556 от 08.10. 2019)
</t>
  </si>
  <si>
    <t>Реализация рекомендацим поможет обеспечить трансформационный сдвиг в научной сфере и обеспечить глобальную конкурентоспособность российской науки Согласно информации Минобрнауки России, не определен объем финансирования только по одной научной установке класса «мегасайнс» - создание Источника синхротронного излучения 4-го поколения (ИССИ-4). Протоколом заседания Совета по реализации Федеральной научно-технической программы развития синхротронных и нейтронных исследований на 2019-2027 годы от 17 октября 2019 г. № 1 одобрено проектирование перспективного источника синхротронного излучения с характеристиками, превышающими параметры имеющихся в мире и проектируемых установок. Согласно пункту 7 протокола заседания совета от 19 ноября 2019 г. № 2 предложения о создании данного источника в г.Протвино должны быть подготовлены НИЦ «Курчатовский институт» совместно с Минобрнауки России в срок до 14 февраля 2020 года. 
Дополнительная информация об исполнении данного поручения в Счетную палату Российской Федерации не поступала.
Информация будет актуализирована по результатам комплекса контрольных мероприятий "Проверка исполнения Федерального закона «О федеральном бюджете на 2020 год и плановый период 2021 и 2022 годов» и бюджетной отчетности за 2020 год"</t>
  </si>
  <si>
    <t>О внесении изменений в постановление Правительства РФ от 27.03.2018 № 332 "Об утверждении Правил предоставления субсидий из федерального бюджета на государственную поддержку развития образования и науки и признании утратившим силу постановления Правительства Российской Федерации от 21 марта 2016 г. № 217"  и постановление Правительства РФ от 09.04.2010 № 218 "Об утверждении Правил предоставления субсидий на развитие кооперации российских образовательных организаций высшего образования, государственных научных учреждений и организаций реального сектора экономики в целях реализации комплексных проектов по созданию высокотехнологичных производств в рамках подпрограммы "Инфраструктура научной, научно-технической и инновационной деятельности" государственной программы Российской Федерации "Научно-технологическое развитие Российской Федерации"  в части дополнения информацией о предоставлении субсидий в целях реализации национального проекта «Наука»</t>
  </si>
  <si>
    <t>Согласно материалам, размещенным в системе Консультант Плюс, постановлением Правительства Российской Федерации от 27.12.2019 г. № 1872 «О внесении изменений в Правила предоставления субсидий из федерального бюджета некоммерческим организациям, не являющимся государственными (муниципальными) учреждениями, на государственную поддержку развития образования и науки» и постановлением Правительства РФ от 31.12.2019 № 1960 «О внесении изменений в некоторые акты Правительства Российской Федерации» внесены изменения в Правила № 332  и Правила № 218  в части дополнения информацией о предоставлении субсидий в целях реализации национального проекта «Наука».</t>
  </si>
  <si>
    <t>О внесении изменений в паспорта национального проекта «Наука» и федеральных проектов, входящих в его состав, в части приведения их в соответствие с нормативными и методологическими документами, регулирующими разработку, реализацию и мониторинг национальных проектов, а также с документами стратегического планирования</t>
  </si>
  <si>
    <t>В настоящее время НП актуализируются с учетом экономической ситуации. Согласно информации Минобрнауки России, полная интеграция национального проекта «Наука» и Стратегии научно-технологического развития Российской Федерации (СНТР РФ) не предполагалась, поскольку СНТР РФ шире национального проекта, и ее реализация обеспечивается различными инструментами. В связи с чем приведение нацпроекта «Наука» в соответствие СНТР РФ не осуществлено.
В отношении внесения изменений в паспорта национального проекта «Наука» и федеральных проектов, входящих в его состав, в части приведения их в соответствие с нормативными и методологическими документами,регулирующими разработку, реализацию и мониторинг национальных проектов, информация Министерством не представлена.
Информация будет актуализирована по результатам комплекса контрольных мероприятий "Проверка исполнения Федерального закона «О федеральном бюджете на 2020 год и плановый период 2021 и 2022 годов» и бюджетной отчетности за 2020 год"</t>
  </si>
  <si>
    <t>О разработке нормативной правовой базы функционирования специализированных учебных научных центров, а также нормативном закреплении критериев отнесения научно-образовательных центров мирового уровня к центрам мирового уровня в рамках федерального проекта «Развитие научной и научно-производственной кооперации</t>
  </si>
  <si>
    <t>Поручение Правительства Российской Федерации Минобрнауки России (М.М.Котюкову) ТГ-П8-8549 от 03.10.2019
(вх. № 5556 от 08.10. 2019)</t>
  </si>
  <si>
    <t>Соответствующие НПА в указанном направлении  урегулирует вопросы эффективного функционирования специализированных учебных научных центров, что в будущем позволит обеспечить трансформационный сдвиг в определенной отрасли или системе управление.В соответствии с частью 5 статьи 77 Федерального закона от 29 декабря 2012 г. № 273-ФЗ «Об образовании в Российской Федерации»Минобрнауки России изданы приказы:
от 02.04.2020 № 517 (Зарегистрировано в Минюсте России 26.05.2020 N 58482);
от 02.04.2020 N 518 (Зарегистрировано в Минюсте России 26.05.2020 N 58483).</t>
  </si>
  <si>
    <t>Об определении механизмов привлечения в национальный проект «Наука» внебюджетных источников</t>
  </si>
  <si>
    <t>Информация будет актуализирована по результатам комплекса контрольных мероприятий "Проверка исполнения Федерального закона «О федеральном бюджете на 2020 год и плановый период 2021 и 2022 годов» и бюджетной отчетности за 2020 год"</t>
  </si>
  <si>
    <t>О дополнительном экономическом обосновании создания цифровой автоматизированной системы управления сервисами научной инфраструктуры коллективного пользования, предусмотренного в рамках федерального проекта «Развитие передовой инфраструктуры для проведения исследований и разработок»</t>
  </si>
  <si>
    <t>О дополнении паспортов национального проекта «Наука» (федеральных проектов) показателями, характеризующими внедрение инноваций, объем внебюджетных средств</t>
  </si>
  <si>
    <t>О дополнении национального проекта «Наука» (федеральных проектов) мероприятиями по привлечению высококвалифицированных исследователей и по разработке регламента работы международного наблюдательного совета для научных центров мирового уровня, информационному освещению национального проекта.</t>
  </si>
  <si>
    <t xml:space="preserve">
Информация будет актуализирована по результатам комплекса контрольных мероприятий "Проверка исполнения Федерального закона «О федеральном бюджете на 2020 год и плановый период 2021 и 2022 годов» и бюджетной отчетности за 2020 год"</t>
  </si>
  <si>
    <t>ЭАМ «Мониторинг хода реализации мероприятий национального проекта «Образование», необходимых для выполнения задач, поставленных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t>
  </si>
  <si>
    <t>2.4.2.1.</t>
  </si>
  <si>
    <t>ОМ-124/02-04 от 19.12.2019</t>
  </si>
  <si>
    <t>О корректировке методик расчета показателей национального проекта «Образование» и пересмотре базовых значений, установленных в соответствии с действующими методиками</t>
  </si>
  <si>
    <t>Поручение Правительства Российской Федерации ТГ-П8-11405 от 25.12.2019
(вх. от 30.12.2019 № 7584)
 Минпросвещения России (О.Ю.Васильевой) – созыв Минтруд России (М.А.Топилину) Минфин России (А.О. Котякову) Минстрой России (В.В.Якушеву) Минкомсвязь России (К.Ю.Носкову) Рособрнадзор (С.С.Кравцову) Росстат (П.В.Малкову)</t>
  </si>
  <si>
    <t>Корректные методики позволяют повысить качетсво приимаемых управленческих решений и достоверноть информацииПисьмо Минпросвещения России от 19.02.2020 № МП-П-508 (вх. № 993 от 21.02.2020) о выполнении указанной рекомендации.</t>
  </si>
  <si>
    <t>О корректировке форм федерального статистического наблюдения №№ 00-2 и СПО-2 с целью обеспечения возможности проведения мониторинга показателя федерального проекта «Цифровая образовательная среда» о доступе образовательных организаций к сети Интернет на скорости 100 Мбит/с и 50 Мбит/с</t>
  </si>
  <si>
    <t>Реализация рекомендации позволит осуществить полноценный мониторинг реального подключения образовательных организаций к высокоскоростному ИнтернетуПисьмо Минпросвещения России от 19.02.2020 № МП-П-508 (вх. № 993 от 21.02.2020) о выполнении указанной рекомендации.</t>
  </si>
  <si>
    <t>О возможности включения в состав федеральных проектов мероприятий, значимых с точки зрения вклада образования в социально-экономическое развитие Российской Федерации</t>
  </si>
  <si>
    <t>Письмо Минпросвещения России от 19.02.2020 № МП-П-508 (вх. № 993 от 21.02.2020) о выполнении указанной рекомендации.</t>
  </si>
  <si>
    <t>О возможности включения в федеральный проект «Поддержка семей, имеющих детей» задачи, решение которой обеспечит безусловное достижение цели, поставленной федеральным проектом в отношении неопределенного круга детей и их родителей</t>
  </si>
  <si>
    <t>Минпросвещения России считает возможным расширить перечень задач, что позволит скоррелировать цели и задачи федерального проекта в части создания условий для оказания психолого-педагогической, методической иконсультативной помощи родителям (законным представителям) детей от 0 до 18 лет различных категорий, а также гражданам, желающим принятьна воспитание в свои семьи детей, оставшихся без попечения родителей.</t>
  </si>
  <si>
    <t>О возможности интеграции порталов информационно-просветительской поддержки родителей, созданных Минпросвещения России и Минтрудом России, в целях формирования единой информационной повестки для родителей</t>
  </si>
  <si>
    <t>Портал «Я - родитель» и портал «Растимдетей.рф» дополняют друг друга.Фонд поддержки детей, находящихся в трудной жизненной ситуации, и портал «Я - родитель» являются партнерами портала «Растимдетей.рф» с сентября 2019 года. Соответствующие перекрестные баннеры размещены на двух ресурсах.В целях формирования единой информационной повестки для родителейФондом поддержки детей, находящихся в трудной жизненной ситуации,предложено создать координационный совет с участием представителейМинпросвещения России, Минтруда России, организаций, обеспечивающихфункционирование порталов «Я - родитель» и «Растим детей».</t>
  </si>
  <si>
    <t>О возможности включения в федеральный проект «Цифровая образовательная среда» мероприятий по обновлению или созданию в зданиях образовательных организаций инфраструктуры, обеспечивающей функционирование информационно-телекоммуникационной сети Интернет</t>
  </si>
  <si>
    <t>По оценке Минпросвещения России данных, полученных от 85 субъектовРоссийской Федерации, общий объем финансовой потребности на реализациюмероприятий по развитию информационно-телекоммуникационной инфраструктурыобразовательных организаций составляет 80,04 млрд. рублей из средствфедерального бюджета. Это соответствует стоимости работ от 2 до 6 млн. рублей накаждое здание. Наибольшие расходы необходимы для оснащения зданий школ,расположенных на отдаленных и труднодоступных территориях и в сельскойместности, у которых имеется наибольшая потребность в эффектах цифровойобразовательной среды.Итоговый отчет по результатам анализа состояния инфраструктуры, включаяопределение объемов финансовой потребности на реализацию соответствующихмероприятий, был направлен в Минкомсвязь России письмом от 12 августа 2019 г.№ МР-103 8/02.</t>
  </si>
  <si>
    <t>О корректировке сроков разработки правового акта, утверждающего целевую модель привлечения частных инвестиций в национальный проект «Образование» на условиях возвратного финансирования, опираясь на перечень поручений Президента Российской Федерации от 18 декабря 2018 г. № Пр-2424, подписанный по итогам совещания по вопросу привлечения частных инвестиций в национальные проекты</t>
  </si>
  <si>
    <t>О подготовке предложений по внесению изменений в Правила предоставления и распределения субсидий из федерального бюджета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проектов, обеспечивающих достижение целей, показателей и результатов отдельных мероприятий федеральных проектов, входящих в состав национального проекта «Образование», в рамках государственной программы Российской Федерации «Развитие образования» в части детализации расходов субъектов Российской Федерации, осуществляемых за счет субсидий из федерального бюджета, предоставляемых в целях достижения результатов федерального проекта</t>
  </si>
  <si>
    <t>Постановлением Правительства Российской Федерации от 30 ноября 2019 г. № 1571 внесены изменения в Правила предоставления и распределения субсидийиз федерального бюджета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проектов, обеспечивающих достижение целей, показателей и результатов отдельных мероприятий федеральных проектов, входящих в состав национального проекта «Образование», в рамках государственной программы Российской Федерации «Развитие образования» (приложение № 5) в части детализации расходов субъектов Российской Федерации, осуществляемых за счет субсидий изфедерального бюджета, предоставляемых в целях достижения результатовфедеральных проектов национального проекта «Образование».</t>
  </si>
  <si>
    <t>О подготовке предложений по внесению изменений в Правила предоставления и распределения субсидий из федерального бюджета бюджетам субъектов Российской Федерации на софинансирование расходов, возникающих при реализации государственных программ субъектов Российской Федерации, на реализацию мероприятий по содействию созданию в субъектах Российской Федерации (исходя из прогнозируемой потребности) новых мест в общеобразовательных организациях в рамках государственной программы Российской Федерации «Развитие образования», уточняющих формулу расчета стоимости строительства объектов сферы образования в части учета иных затрат и применения различных коэффициентов, предусмотренных приказом Министерства строительства и жилищно-коммунального хозяйства Российской Федерации от 20 октября 2017 г. № 1452/пр</t>
  </si>
  <si>
    <t xml:space="preserve">Учитывая, что укрупненные нормативы цен строительства НЦС 81-02-03-2017 утверждены приказом Минстроя России от 20 октября 2017 г.№ 1452/пр, вопрос о размере НЦС относится к компетенции Минстроя России. В настоящее время Минстроем Россиипроведена работа по актуализации сводов правил, направленных на обеспечениепроектирования зданий общеобразовательных организаций в соответствии ссовременными требованиями к безопасным и комфортным условиям обучающихся.Приказом Минстроя России от 17 сентября 2019 г. № 546/пр утверждено Изменение№ 3 к СП 118.13330.2012 «СНиП 31-06-2009 Общественные здания и сооружения».
</t>
  </si>
  <si>
    <t>О подготовке предложений по внесению изменений в действующее законодательство, позволяющих обеспечить функционирование финансовых и организационных механизмов сетевой формы реализации образовательных программ организациями различных типов.</t>
  </si>
  <si>
    <t xml:space="preserve">КМ «Проверка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 в федеральном государственном бюджетном образовательном учреждении высшего образования «Российская академия народного хозяйства и государственной службы при Президенте Российской Федерации» </t>
  </si>
  <si>
    <t>ЗКМ-45/12-04 от 29.05.2019</t>
  </si>
  <si>
    <t>О целесообразности осуществления финансового обеспечения конкурса «Лидеры России» в рамках государственной программы Российской Федерации» «Экономическое развитие и инновационная экономика»</t>
  </si>
  <si>
    <t>Поручение Правительства Российской Федерации 1. Минпросвещение России (О.Ю.Васильевой)
Росмолодежь (А.В.Бугаеву)
Минэкономразвития России (М.С.Орешкину)
Минобрнауки России (М.М.Котюкову) ТГ-П17-4774 от 11.06.2019 г.
(вх. № 3206 от 13 июня 2019 г.)</t>
  </si>
  <si>
    <t>В настоящее время конкурс «Лидеры России» реализуется в рамках ведомственной целевой программы «Поддержка молодежных инициатив и патриотического воспитания», входящей в государственную программу Российской федерации «Развитие образования» (далее – ВЦП, ГПРО). Ответственным за реализацию ВЦП является Росмолодежь. 
Учитывая, что цели и задачи конкурса «Лидеры России» сопоставимы с целями и задачами подпрограммы 7 «Управленческие кадры» госпрограммы «Экономическое развитие и инновационная экономика» Минэкономразвития России полагает возможным осуществлять финансовое обеспечение мероприятия с 2020 года в рамках указанной подпрограммы (письмо от 27.06.2019 № 20842-АТ/Д19и).
При этом исходя из целей конкурса представляется обоснованной его дальнейшая реализация в рамках федерального проекта «Социальные лифты для каждого» национального проекта «Образование» (далее – федеральный проект). Учитывая, что администрирование федерального проекта осуществляется Минпросвещения России, требуется дополнительная проработка вопроса о необходимости его включения в число участников госпрограммы «Экономическое развитие и инновационная экономика».</t>
  </si>
  <si>
    <t>О корректировке Указаний по заполнению формы федерального статистического наблюдения ЗП-наука «Сведения о численности и оплате труда работников организаций, осуществляющих научные исследования и разработки, по категориям персонала», утвержденных приказом Росстата от 20 декабря 2017 г. № 846, в целях исключения грантов, предоставляемых научным сотрудникам из федерального бюджета на проведение научных исследований, при расчете достижения показателей по повышению средней заработной платы в соответствии с Указом Президента Российской Федерации от 7 мая 2012 г. № 597 «О мероприятиях по реализации государственной социальной политики»</t>
  </si>
  <si>
    <t>Поручение Правительства Российской Федерации 2. Минэкономразвития России (М.С.Орешкину)
Росстат (П.В.Малкову) ТГ-П17-4774 от 11.06.2019 г.
(вх. № 3206 от 13 июня 2019 г.)</t>
  </si>
  <si>
    <t>Росстат сообщил, что предложения Счетной палаты Российской Федерации о внесении изменений в Указания будут рассмотрены в части расширения разъяснений по отражению в форме ЗП-наука грантов, представляемых научным сотрудникам из федерального бюджета на проведение научных исследований.
Вместе с тем Минобрнауки России совместно с Минфином России и РФФИ в соответствии с поручением Правительства Российской Федерации от 4 февраля 2019 г. № ТГ-П8-789 в настоящее время прорабатывается вопрос совершенствования механизма представления грантов РФФИ с целью учета указанных средств при оценке достижения показателя заработной платы научных сотрудников, установленного Указом Президента Российской Федерации от 7 мая 2012 г. № 597 «О мероприятиях по реализации государственной социальной политики». В связи с изложенным, Минобрнауки России представило позицию о нецелесообразности внесения изменений в Указания до принятия соответствующих решений.</t>
  </si>
  <si>
    <t xml:space="preserve">ЭАМ «Определение основных причин, сдерживающих научное развитие в Российской Федерации: оценка научной инфраструктуры, достаточность мотивационных мер, обеспечение привлекательности работы ведущих ученых»
</t>
  </si>
  <si>
    <t>3.11.0.15</t>
  </si>
  <si>
    <t>ОМ-143/02-04 от 31.12.2019</t>
  </si>
  <si>
    <t>Привести нормативные правовые акты в сфере науки в соответствие действующему законодательству.
Ряд нормативных правовых актов, регламентирующих меры государственной поддержки по развитию науки, не приведен в соответствие с действующим законодательством.
Так, абзацем пятым пункта 2 статьи 3 Федерального закона от 23 августа 1996 г. № 127-ФЗ «О науке и государственной научно-технической политике»
(далее - Федеральный закон № 127-ФЗ) предусмотрено, что органы государственной власти Российской Федерации обеспечивают свободу доступа к научной и научно-технической информации, за исключением случаев государственной, служебной или коммерческой тайны.
Данная норма реализуется через постановление Правительства Российской Федерации от 24 июля 1997 г. № 950, которым координация деятельности государственной системы научно-технической информации возложена на упраздненное Министерство науки и технологий Российской Федерации. Не отменен и продолжает действовать приказ Министерства науки и технологий Российской Федерации от 24 ноября 1998 г. № 225, при том что работа указанным советом не проводится, а его состав утвержден в 1998 году. За Минобрнауки России функция координации деятельности государственной системы научно-технической информации нормативными правовыми актами не закреплена.
Также в настоящее время действуют отдельные правовые акты, возлагающие полномочия в научно-технологической сфере на упраздненные федеральные органы исполнительной власти.
Так, в соответствии с пунктом 3 Указа Президента Российской Федерации от 22 июня 1993 г. № 939  Министерству науки и технической политики Российской Федерации необходимо обеспечивать в приоритетном порядке начиная со II квартала 1993 года целевое финансирование программ, выполняемых государственными научными центрами Российской Федерации, за счет средств, выделяемых из республиканского бюджета Российской Федерации. Положением о Министерстве науки и высшего образования Российской Федерации, утвержденным постановлением Правительства Российской Федерации
от 15 июня 2018 г. № 682 (далее - Положение о Минобрнауки России), аналогичное полномочие не предусмотрено.
В соответствии с пунктом 2 статьи 5 Федерального закона № 127-ФЗ Правительство Российской Федерации может присваивать статус государственного научного центра научной организации, которая имеет уникальную научную установку, уникальное опытно-экспериментальное оборудование, располагает научными работниками и специалистами высокой квалификации и научная и (или) научно-техническая деятельность которой получила международное признание (далее - ГНЦ).
Согласно Указу № 939 присвоение статуса ГНЦ Российской Федерации, отнесение предприятий, учреждений и организаций науки, а также высших учебных заведений к ГНЦ Российской Федерации осуществляется Советом Министров - Правительством Российской Федерации по представлению межведомственной координационной комиссии по научно-технической политике (далее - комиссия по НТП).
Согласно постановлению Правительства Российской Федерации комиссия по НТП была преобразована в Правительственную комиссию по научно-технической политике, а затем упразднена.
По предложению Минобрнауки России Правительство Российской Федерации регулярно обновляет перечень научных организаций, имеющих статус ГНЦ Российской Федерации. Вместе с тем в Положении о Минобрнауки России за Министерством не закреплены полномочия, связанные с деятельностью ГНЦ.</t>
  </si>
  <si>
    <t>Поручение Правительства Российской Федерации 
Минобрнауки России (В.Н.Фалькову) совместно с заинтересованными федеральными органами исполнительной власти и федеральными государственными бюджетными учреждениями      ТГ-П8-479 от 29.01.2020
(вх. от 03.02.2020 № 508)</t>
  </si>
  <si>
    <t>Согласно представленной информации, Минобрнауки России полагает целесообразным постановление Правительства Российской Федерации от 24 июля 1997 г. № 950 «Об утверждении Положения о государственной системе научно-технической информации» и приказ Министерства науки и технологий Российской Федерации от 24 ноября 1998 г. № 225 «Об образовании Координационного совета государственной системы научно-технической информации Министерства науки и технологий Российской Федерации» признать утратившими силу. Сведения о признании утратившими силу указанных Министерством НПА не представлены.
В отношении полномочий связанных с деятельностью государственных научных центров Российской Федерации (далее - ГНЦ РФ) Минобрнауки России сообщило, что формирование предложений по развитию ГНЦ РФ, наукоградов Российской Федерации, включая предложения по вопросам присвоения научным организациям статуса ГНЦ РФ, его сохранения или прекращения, осуществляется Межведомственной комиссией по технологическому развитию при Правительственной комиссии по модернизации  экономики и инновационному развитию России. На основании предложений указанной комиссии Министерство вносит проект распоряжения Правительства Российской Федерации о перечне научных организаций, за которыми сохраняется статус ГНЦ РФ, или проект постановления Правительства Российской Федерации о присвоении статуса ГНЦ РФ.
Информация будет актуализирована по результатам комплекса контрольных мероприятий "Проверка исполнения Федерального закона «О федеральном бюджете на 2020 год и плановый период 2021 и 2022 годов» и бюджетной отчетности за 2020 год"</t>
  </si>
  <si>
    <t>Распределять бюджетные ассигнования на НИОКР с учетом результативности проводимой исследовательской деятельности, а также данных мониторинга научных учреждений</t>
  </si>
  <si>
    <t>Поручение Правительства Российской Федерации 
Минобрнауки России совместно с заинтересованными федеральными органами исполнительной власти и федеральными государственными бюджетными учреждениями ТГ-П8-479 от 29.01.2020
(вх. от 03.02.2020 № 508)</t>
  </si>
  <si>
    <t>Создать систему мониторинга результативности исследовательской деятельности, в том числе учета коммерциализации результатов интеллектуальной деятельности</t>
  </si>
  <si>
    <t>Федеральным органам исполнительной власти, имеющим в введении научные организации и организации высшего образования, утвердить порядок и сроки представления в РАН проектов тематики научных исследований, проектов планов научных работ и отчетов о проведенных научных исследованиях и экспериментальных разработках научных организаций и организаций высшего образования, осуществляющих научные исследования за счет средств федерального бюджета</t>
  </si>
  <si>
    <t>Принять меры по увеличению бюджетных ассигнований на развитие научной инфраструктуры и кадрового потенциала, в том числе в части увеличения уровня заработной платы исследователей</t>
  </si>
  <si>
    <t>Утвердить федеральную научно-техническую программу развития синхротронных и нейтронных исследований и исследовательской инфраструктуры на 2019-2027 годы</t>
  </si>
  <si>
    <t>Федеральная научно-техническая программа развития синхротронных и нейтронных исследований и исследовательской инфраструктуры на 2019 - 2027 годы по состоянию на 25 марта 2020 года утверждена постановлением Правительства Российской Федерации от 16 марта 2020 г. № 287.</t>
  </si>
  <si>
    <t>Утвердить характеристики создаваемых и модернизируемых объектов класса «мегасайенс»</t>
  </si>
  <si>
    <t>Протоколом заседания Совета по реализации Федеральной научно-технической программы развития синхротронных и нейтронных исследований на 2019-2027 годы от 17 октября 2019 г. № 1 одобрено проектирование перспективного источника синхротронного излучения с характеристиками, превышающими параметры имеющихся в мире и проектируемых установок. Согласно пункту 7 протокола заседания совета от 19 ноября 2019 г. № 2 предложения о создании данного источника в г.Протвино должны быть подготовлены НИЦ «Курчатовский институт» совместно с Минобрнауки России в срок до 14 февраля 2020 года. Таким образом, объем финансирования, необходимый для создания перспективного источника, может быть определен после рассмотрения и утверждения советом его характеристик.
Информация будет актуализирована по результатам комплекса контрольных мероприятий "Проверка исполнения Федерального закона «О федеральном бюджете на 2020 год и плановый период 2021 и 2022 годов» и бюджетной отчетности за 2020 год"</t>
  </si>
  <si>
    <t>Принять меры по повышению эффективности центров коллективного пользования научным оборудованием и уникальных научных установок</t>
  </si>
  <si>
    <t>Определить форматы обеспечения взаимной согласованности мероприятий федеральных проектов, реализуемых в рамках национальных проектов «Наука», «Образование», «Жилье и городская среда» на территориях одних и тех же субъектов Российской Федерации в части сопряжения содержания и сроков реализации мероприятий по созданию научно-образовательных центров мирового уровня и мероприятий по развитию социальной инфраструктуры для молодых ученых, с мероприятиями по развитию городской среды, повышению доступности жилья и модернизации инфраструктуры ЖКХ</t>
  </si>
  <si>
    <t>КМ «Проверка деятельности организаций высшего образования, направленной на модернизацию профессионального образования, в том числе на формирование человеческого капитала, создание и использование инфраструктуры поддержки инноваций с учетом потребности экономики регионов, в 2016 – 2018 годах»</t>
  </si>
  <si>
    <t>3.11.0.10</t>
  </si>
  <si>
    <t>ОМ-117/02-04 от 13.12.2019</t>
  </si>
  <si>
    <t>Рассмотреть вопрос о внесении изменений в Методику проведения конкурсного отбора и критерии принятия решения о распределении контрольных цифр приема по специальностям и направлениям подготовки и (или) укрупненным группам специальностей и направлений подготовки для обучения по образовательным программам высшего образования за счет бюджетных ассигнований федерального бюджета, предусмотрев при распределении контрольных цифр приема учет возможностей организаций высшего образования по формированию учебных групп</t>
  </si>
  <si>
    <t>Минобрнауки России, информационное письмо от 13.12.2019 № 02-3817/02-04</t>
  </si>
  <si>
    <t>Реализация рекомендации влияет на принципиальную трансформацию подхода к финансированию организаций высшего образованияПриказом Минобрнауки России от 03.04.2020 № 550 утвержден новый Порядок проведения конкурса на распределение контрольных цифр приема, которым определены методика проведения конкурсного отбора и критерии принятия решения о распределении контрольных цифр приема. Образовательная организация при распределении КЦП самостоятельно учитывает свои возможности по формированию учебных групп и указывает это в заявке.</t>
  </si>
  <si>
    <t>При разработке методики расчета показателей мониторинга эффективности образовательных организаций высшего образования учитывать факты трудоустройства выпускников по полученным в вузе специальностям</t>
  </si>
  <si>
    <t>Принять меры по соблюдению нормативных сроков капитального ремонта общежитий Ивановского и Владимировского университетов, учитывая необходимость обеспечения безопасного пребывания студентов</t>
  </si>
  <si>
    <t>Минобрнауки России принято решение о предоставлении в 2019 году Владимирскому госуниверситету субсидии на осуществление мероприятий по капитальному ремонту объектов недвижимого имущества в объеме 42,7 млн. рублей и о предоставлении в 2020 году Владимирскому и Ивановскому госуниверситетам субсидии на иные цели, в том числе на проведение мероприятий по модернизации инфраструктуры, включая капитальный ремонт объектов и проведение мероприятий по антитеррористической защищенности объектов, в объеме 40,1 млн. рублей и 21,2 млн. рублей соответственно.</t>
  </si>
  <si>
    <t>Рассмотреть вопрос о развитии сетевых форм реализации образовательных программ</t>
  </si>
  <si>
    <t>ФГБОУ ВО "Владимирский государственный университет имени Александра Григорьевича и Николая Григорьевича Столетовых", информационное письмо от 13.12.2019 № 02-3816/02-04</t>
  </si>
  <si>
    <t>Согласно представленной информации, Университетом заключено 12 договоров о реализации совместно с партнерами 13 образовательных программ, по которым обучаются 184 студента.
В 2018/2019 гг. осуществлена подготовительная работа, по результатам которой заключены договоры о реализации совместных образовательных программ в сетевой форме с 7 ВУЗами.</t>
  </si>
  <si>
    <t>Рассмотреть вопрос о повышении эффективности деятельности научных подразделений и созданных с участием вуза малых инновационных преприятий в целях увеличения притока внебюджетных средств, направляемых на развитие и обновление материально-технической базы для научных исследований, образовательной и социальной инфраструктуры Университета</t>
  </si>
  <si>
    <t>Университетом в ноябре 2019 года поддержаны 3 научных проекта в рамках ФЦП «Исследования и разработки по приоритетным направлениям развития научно-технологического комплекса России на 2014–2020 годы» с суммарным объемом финансирования 150 млн. рублей (2019–2020 гг.).  Дополнительно инициированы 3 новых крупных исследовательских проекта на общую сумму более 85 млн. рублей.
Работу по повышению эффективности коммерциализации результатов НИОКР университет собирается продолжить в 2020 году и по другим научным направлениям, включая высокоточное машиностроение, конструкционные материалы, информационные технологии, химические технологии.
Объем доходов от созданных с участием университета малых инновационных предприятий возрос в 2019 году на 84% и превысил 2,6 млн. рублей.</t>
  </si>
  <si>
    <t>КМ «Проверка исполнения Федерального закона 
«О федеральном бюджете на 2019 год и плановый период 2020 и 2021 годов» и бюджетной отчетности за 2019 год"</t>
  </si>
  <si>
    <t>1.1.1.33.1, 1.1.1.34.1</t>
  </si>
  <si>
    <t xml:space="preserve">ЗКМ-61/04/1-03 от 28.07.2020 
</t>
  </si>
  <si>
    <t>О внесении изменений в Положение о формировании государственного задания на оказание государственных услуг (выполнение работ) в отношении федеральных государственных учреждений и финансовом обеспечении выполнения государственного задания, утвержденное постановлением Правительства Российской Федерации от 26 июня 2015 г. № 640, в части установления сроков утверждения значений базовых нормативов затрат и отраслевых корректирующих коэффициентов федеральным органом исполнительной власти, осуществляющим функции по выработке государственной политики и нормативно-правовому регулированию в установленной сфере деятельности, а также сроков их доведения до главных распорядителей бюджетных средств</t>
  </si>
  <si>
    <t>Поручение Правительства Российской Федерации ТГ-П8-9335 от 11.08.2020 (вх. №4138 от 17.08.2020)</t>
  </si>
  <si>
    <t>О совершенствовании подходов при определении значений коэффициентов выравнивания при формировании финансового обеспечения выполнения государственного задания</t>
  </si>
  <si>
    <t>1.1.1.33.1, 1.1.1.39.1</t>
  </si>
  <si>
    <t>О финансовом обеспечении расходов СПбГУ для исполнения предписаний контрольных органов и реализации полномочий по обслуживанию объектов культурного наследия в соответствии с оформленными охранными обязательствами</t>
  </si>
  <si>
    <t>1.1.1.33.1, 1.1.1.42.1</t>
  </si>
  <si>
    <t>О корректировке мер по выполнению РАН пункта 2 распоряжения Правительства Российской Федерации от 31 июля 2017 г. № 160-р</t>
  </si>
  <si>
    <t xml:space="preserve">Минобрнауки совместно с РАН принимаются необходимые меры по выполнению пункта 2 Распоряжения № 160-р. Минобрнауки России информировало Минэкономразвития России об отсутствии возражений против закрепления за РАН 75 объектов недвижимого имущества и 2 земельных участков (Н.А. Бочарова, от 26 июня 2019 г. № МН-1240/НБ, от 6 апреля 2020 г. № МН-18/463-НБ). В отношении оставшихся 93 объектов недвижимого имущества и 12 земельных участков, находящихся на соответствующем вещном праве РАН, Минобрнауки России и РАН вырабатывают совместные предложения по дальнейшему их закреплению за РАН или подведомственными Минобрнауки России организациями с целью подготовки проектов соответствующих распорядительных актов Правительства Российской Федерации. </t>
  </si>
  <si>
    <t>1.1.1.33.1</t>
  </si>
  <si>
    <t>О корректировке значения показателя численности студентов, обучающихся по образовательным программам высшего образования – программам бакалавриата, программам специалитета, программам  магистратуры, в расчете на одного работника профессорско—преподавательского состава, установленного планом мероприятий («дорожной картой») «Изменения в отраслях социальной сферы, направленные на повышение эффективности образования и науки», с учетом отраслевой специфики вызов и особенностей организации образовательного процесса, а также с учетом достижения к 2024 году Российской Федерации 10-го места в мире по присутствию университетов в ТОП-500 международных рейтингов;</t>
  </si>
  <si>
    <t>О совершенствовании подходов к планированию расходов на повышение оплаты труда работников бюджетной сферы с учетом сроков представления информации о показателе среднемесячной начисленной заработной платы наемных работников в организациях, у индивидуальных предпринимателей и физических лиц (среднемесячного подхода от трудовой деятельности);</t>
  </si>
  <si>
    <t>О внесении в устав СПбГУ изменений, обеспечивающих реализацию принципа коллегиальности в управлении Университетом;</t>
  </si>
  <si>
    <t>1.1.1.33.1, 1.1.1.41.1</t>
  </si>
  <si>
    <t>О финансовом обеспечении исполнения РАЖВиЗ расходных обязательств, связанных с оказанием социальной поддержки студентам и выпускникам из числа детей-сирот и детей, оставшихся без попечения родителей.</t>
  </si>
  <si>
    <t>Согласно пусьму Минтруда России объем бюджетных ассигнований федерального бюджета, предусмотренных ФГОБУ ВО «Российская академия живописи, ваяния и зодчества Ильи Глазунова», на социальную поддержку студентов и выпускников из числа детей-сирот и детей, оставшихся без попечения родителей, в проекте федерального бюджета на 2021-2023 годы составил на 2021 год - 2 163,8 тыс. рублей, на 2022 год - 2 043,0 тыс. рублей,  на 2023 год - 2 106,1 тыс. рублей.</t>
  </si>
  <si>
    <t>КМ «Проверка обоснованности планирования расходов проекта федерального бюджета на 2021 год и на плановый период 2022 и 2023 годов при подготовке проекта федерального бюджета на 2021 год и на плановый период 2022 и 2023 годов, нормативной и методической базы их формирования»</t>
  </si>
  <si>
    <t xml:space="preserve">1.3.1.88.1, 1.3.1.90.1 </t>
  </si>
  <si>
    <t>км-301/04/1-03 от 02.10.2020, км-300/04/1-03 от 02.10.2020</t>
  </si>
  <si>
    <r>
      <t>Об исключении Минпросвещения России и Минобрнауки России из перечня главных администраторов источников финансирования дефицита федерального бюджета главных администраторов средств федерального бюджета, не осуществляющих операции по кассовым поступлениям источников финансирования дефицита федерального бюджета</t>
    </r>
    <r>
      <rPr>
        <sz val="11"/>
        <color indexed="8"/>
        <rFont val="Times New Roman"/>
        <family val="1"/>
        <charset val="204"/>
      </rPr>
      <t>.</t>
    </r>
  </si>
  <si>
    <t>Поручение Правительства Российской Федерации ДЧ-П8-15483 от 26.11.2020 (вх. №6475 от 30.11.2020)</t>
  </si>
  <si>
    <t>Согласно позиции Минфина России по состоянию на 1 января 2020 года, на 1 октября 2020 года по источникам финансирования дефицита федерального бюджета, администрируемым Минпросвещения России и Минобрнауки России, отражены операции по следующим кодам классификации источников финансирования дефицита бюджета: 000 01 05 02 01 01 0000 510 «Увеличение прочих остатков денежных средств федерального бюджета», 000 01 05 02 01 01 0000 610 «Уменьшение прочих остатков денежных средств федерального бюджета», 000 01 06 03 00 01 0000 171 «Курсовая разница по средствам федерального бюджета». 
В связи с чем, Минфин России считает нецелесообразным исключение Минпросвещения России и Минобрнауки России из перечня главных администраторов источников финансирования дефицита федерального бюджета (к письму Минфина России приложены письма Минпросвещения России от 04.12.2020 № АН-2107/11 и Минорнауки России от 07.12.2020 № МН-18/1829-АО).
В тоже время, согласно разъяснениям Минфина, администрируемые Минпросвещения России и Миннауки России поступления по источникиам финансирования дефицита федерального бюджета, не относятся к операциям  по кассовым поступлениям в бюджет и не должны быть отражены в перечне поступлений по источникам финансирования дефицита бюджета,  который содержится в методике прогнозирования поступлений по источникам финансирования дефицита федерального бюджета.Таким образом, при наличии у Минпросвещения России и Миннауки России поступлениям только по указанным выше КБК, необходимость в разработке и утверждении методики прогнозирования и вовсе отсутствует.
Письмо Минфина России от 15.12.2020 № 01-02-02/23-109749 
(вх. от 16.12.2020 № 6925) с приложением позиций Минпросвещения России (письмо от 04.12.2020 № АН-2107/11) и Миннауки России (письмо от 07.12.2020 № МН-18/1829-АО).</t>
  </si>
  <si>
    <r>
      <t xml:space="preserve">О формировании обоснований </t>
    </r>
    <r>
      <rPr>
        <sz val="11"/>
        <color indexed="8"/>
        <rFont val="Times New Roman"/>
        <family val="1"/>
        <charset val="204"/>
      </rPr>
      <t>бюджетных ассигнований на финансовое обеспечение государственного задания на следующий финансовый год и на плановый период с учетом остатков субсидии на финансовое обеспечение государственного задания на оказание государственных услуг (выполнение работ);</t>
    </r>
  </si>
  <si>
    <t>Согласно позиции Минобрнауки России, в основаниях бюджетных ассигнований на финансовое обеспечение государственного задания на очередной финансовый год на плановый период, которые являются инструментом планирования расходов федерального бюджета, учесть остатки текущего года по субсидиям на финансовое обеспечение государственного задания на оказание государственных услуг (выполнение работ) не представляется возможным, ввиду того, что формирование ОБАС происходит в сроки указанные в Графике подготовки и рассмотрения проектов федеральных законов, документов и материалов, разрабатываемых при составлении проекта федерального бюджета и проектов бюджетов государственных внебюджетных фондов РФ на очередной финансовый год и на плановый период, утверждаемый ежегодно Постановлением Правительства Российской Федерации. 
Представленная РАН, РАНХиГС, НИЦ «Курчатовский институт», и МГУ информация показала, что остаток средств субсидии на финансовое обеспечение государственного задания, сформировавшийся по состоянию на 1 января 2020 года, в целом, за исключением РАН и РАНХиГСне превышает среднемесячный объем финансового обеспечения государственного задания организаций в 2019 году.Учитывая изложенное, Минобрнауки России считает, что вопрос образования остатков средств субсидий на финансовое обеспечение государственного задания на очередной финансовый год и на плановый период на счетах организаций требует дополнительного анализа и проработки (с учетом принятых и переходящих обязательств) во втором квартале 2021 года по итогам сдачи указанными выше организациями годовой бухгалтерской отчетности за 2020 год.
Письмо Минобрнаук России от 10.12.2020 № МН-18/1843-АО (вх. от 11.12.2020 № 6782) с приложением письма в Правительство № МН-18/ВФ-3131.</t>
  </si>
  <si>
    <t>О возможности планирования расходов федерального бюджета на создание в общеобразовательных организациях инфраструктуры, необходимой для организации бесплатного здорового горячего питания;</t>
  </si>
  <si>
    <t>Поручением Председателя Правительства Российской Федерации М.В. Мишустина от 30 января 2020 г. № ММ-П13-441 «О мерах по реализации Послания Президента Российской Федерации Федеральному Собранию Российской Федерации от 15 января 2020 г.» реализация подпункта «б» пункта 5 перечня поручений Президента Российской Федерации от 24 января 2020 г. № Пр-113 в части создания в общеобразовательных организациях инфраструктуры, необходимой для организации бесплатного здорового горячего питания, в том числе оснащения их соответствующим оборудованием, а также снабжения качественными продуктами, отнесено к полномочиям органов исполнительной власти субъектов Российской Федерации при участии органов местного самоуправления. В этой связи, Минпросвещения России полагает возможным планирование бюджетных ассигнований федерального бюджета на создание в общеобразовательных организациях инфраструктуры, необходимой для организации бесплатного здорового горячего питания, в случае выделения Минпросвещения России дополнительного финансирования из федерального бюджета на указанные цели. (письмо Минпросвещения России вх от 29.12.2020 №  7358)</t>
  </si>
  <si>
    <r>
      <t xml:space="preserve">Об определении единого подхода </t>
    </r>
    <r>
      <rPr>
        <sz val="11"/>
        <color indexed="8"/>
        <rFont val="Times New Roman"/>
        <family val="1"/>
        <charset val="204"/>
      </rPr>
      <t>к отнесению расходов на прикладные научные исследования на соответствующий им код бюджетной классификации;</t>
    </r>
  </si>
  <si>
    <t xml:space="preserve">Минфином России и Минобрнауки России ведется работа по гармонизации сроков направления проектов тем на заключение в Российскую академию наук и представления ею соответствующих заключений и сроков формирования обоснований бюджетных ассигнований на предоставление субсидий федеральным государственным учреждениям на финансовое обеспечение выполнения государственного задания.   В соответствии с положениями подпункта «а» пункта 3 Правил осуществления федеральным государственным бюджетным учреждением «Российская академия наук» научного и научно-методического руководства научной и научно-технической деятельностью научных организаций и образовательных организаций высшего образования, а также экспертизы научных и научно-технических результатов, полученных этими организациями, утвержденных постановлением Правительства Российской Федерации от 30 декабря 2018 г. № 1781, Российская академия наук проводит оценку и дает заключения в части научной и научно-технической деятельности в отношении проектов тематики научных исследований, включаемых в планы научных работ научных организаций и образовательных организаций высшего образования, а также проектов планов научных работ научных организаций и образовательных организаций высшего образования (далее соответственно – Правила № 1781, проекты тем, проекты планов, организации).
В соответствии с приказом № 15н Российская академия наук представляет свое экспертное заключение, в том числе в части отнесения соответствующего проекта темы к виду научной (научно-технической) деятельности – «разработка и лабораторная проверка ключевых элементов технологии», «проведение специализированных мониторингов, обследований, опросов организаций и населения», «экспертноэкспертно-аналитическая деятельность в интересах (по заказам) органов государственной власти» и т.д.
</t>
  </si>
  <si>
    <t>ЭАМ "Анализ механизмов венчурного и прямого инвестирования, осуществляемого с использхованием средств федерального бюджета"</t>
  </si>
  <si>
    <t>3.3.0.1.</t>
  </si>
  <si>
    <t>ОМ-95/04/1-04 от 22.12.2020</t>
  </si>
  <si>
    <t>разработка единого документа стратегического планирования сферы инновационного развития, предусматривающего в том числе целевые ориентиры развития рынка венчурных и прямых инвестиций, а также механизмы координации деятельности государственных институтов инновационного развития и их эффективного участия в достижении национальных целей развития Российской Федерации;</t>
  </si>
  <si>
    <t>Поручение Правительства Российской Федерации АБ-П13-3811 от 25.03.2021 (вх. №1566 от 29.03.2021) Минэкономразвития России, Минфин России</t>
  </si>
  <si>
    <t>Информация об исполнении рекомендации в Счетную палату пока не поступала</t>
  </si>
  <si>
    <t>разработка документа стратегического планирования на уровне программирования, содержащего план мероприятий, контрольные сроки, распределение сфер ответственности федеральных органов исполнительной власти, объемы финансирования и целевые показатели по развитию рынка венчурных и прямых инвестиций;</t>
  </si>
  <si>
    <t>создание единой информационной системы по мониторингу механизмов венчурного и (или) прямого финансирования, включая систему учета, контроля и оценки налоговых расходов, возникающих при применении указанных механизмов, а также по организации сбора статистики венчурного и (или) прямого финансирования, позволяющей проводить системный анализ объемов и структуры рынка;</t>
  </si>
  <si>
    <t>Минэкономразвития России Проводится работа по внесению изменений в Федеральный закон от 23 августа 1996 г. № 127-ФЗ "О науке и государственной научно-технической политике" Законопроектом предусмотрено создание нового государственного информационного ресурса «Единый реестр конечных получателей государственной поддержки инновационной деятельности» (далее – реестр), в который будут включаться информация об идентификационном номере налогоплательщика конечного получателя государственной поддержки, о субъекте, предоставляющем государственную поддержку инновационной деятельности конечному получателю государственной поддержки, о форме государственной поддержки инновационной деятельности конечного получателя государственной поддержки, об объеме финансового обеспечения инновационных проектов за счет средств государственной поддержки инновационной деятельности, о тематике инновационных проектов, реализуемых конечными получателями государственной поддержки, а также иные сведения, определяемые Правительством Российской Федерации.</t>
  </si>
  <si>
    <t>формирование аналитической группировки расходов на инновационную деятельность, включая расходы на венчурное и (или) прямое финансирование инновационных проектов, одновременно с проектом федерального бюджета на очередной финансовый год и плановый период и организации мониторинга их исполнения;</t>
  </si>
  <si>
    <t>комплексная оценка эффективности политики в сфере венчурного и (или) прямого финансирования, востребованности ее инструментов в рамках проводимой в настоящее время оптимизации институтов развития, по результатам которой оценить необходимость создания дополнительных стимулов для привлечения венчурных и (или) прямых инвестиций, в том числе с участием государственных компаний и корпораций.</t>
  </si>
  <si>
    <t>КМ «Оценка результатов деятельности образовательных организаций, направленной в 2016 - 2019 годах на реализацию' программ повышения конкурентоспособности среди ведущих мировых научно-образовательных центров», ЭАМ «Анализ эффективности мер государственной поддержки российских университетов, направленных на повышение их конкурентоспособности среди ведущих мировых научно-образовательных центров»</t>
  </si>
  <si>
    <t>3.24.0.9,     3.24.0.8</t>
  </si>
  <si>
    <t>ОМ-12/04/1-03 от 11.02.2021,          ОМ-10/04/1-03 от 09.02.2021</t>
  </si>
  <si>
    <t>обеспечение информационной прозрачности системы управления и принятия решений при реализации комплекса мер повышения конкурентоспособности;</t>
  </si>
  <si>
    <t>Поручение Правительства Российской Федерации ДЧ-П8-2321 от 26.02.2021 (вх. №984 от 01.03.2021) Минобрнауки России</t>
  </si>
  <si>
    <t>введение практики публичного подведения итогов реализации комплекса мер  повышения конкурентоспособности со стороны Министерства высшего образования и науки Российской Федерации и Правительства Российской Федерации;</t>
  </si>
  <si>
    <t>обеспечение возможности реализации разных типов стратегий академического лидерства для различных групп вузов, принимающих участие в реализации комплекса мер повышения конкурентоспособности, а также дифференциации целей, задач, систем оценки показателей результативности и объемов финансового обеспечения для данных групп</t>
  </si>
  <si>
    <t>включение в реализацию комплекса мер вузов, не являющихся участниками, через консорциальные или кластерные механизмы и распространение лучших практик вузов-участников;</t>
  </si>
  <si>
    <t>детальная проработка методологического обеспечения реализации механизма академических и территориальных консорциумов, включая подготовку соответствующих методических рекомендаций</t>
  </si>
  <si>
    <t>установление целей и перечня количественно измеримых целевых показателей эффективности реализации комплекса мер  повышения конкурентоспособности, методик их расчета, а также их контрольных целевых значений;</t>
  </si>
  <si>
    <t>применение в методиках расчета целевых показателей результативности комплекса мер  повышения конкурентоспособности подходов, аналогичных методикам расчетов в статистических формах отчетности;</t>
  </si>
  <si>
    <t>установления ограниченного перечня показателей результативности для университетов-участников в формате индикаторов, влияющих на достижение верхнеуровневых целей и целевых показателей эффективности реализации комплекса мер  повышения конкурентоспособности или указывающих количественное значение вклада университета в достижение данных целей;</t>
  </si>
  <si>
    <t>применения при оценке эффективности реализации комплекса мер показателей участия в международных глобальных предметных (отраслевых) рейтингах для университетов, претендующих в зависимости от целей вузов на приоритетное развитие научно-исследовательских направлений и достижение глобальной конкурентоспособности;</t>
  </si>
  <si>
    <t>включения требований о предоставлении участниками реализации комплекса мер повышения конкурентоспособности отчетности в разрезе проектов, которые отражали бы содержательные изменения в их деятельности;</t>
  </si>
  <si>
    <t>обеспечения такого механизма поддержки научно-исследовательских проектов в рамках реализации комплекса мер повышения конкурентоспособности, который позволял бы получать единовременное финансирование данных проектов на трехлетний период, с целью повышения эффективности фундаментальных и прикладных научных исследований в университетах-участниках;</t>
  </si>
  <si>
    <t>выстраивания эффективных систем управления изменениями в университетах, а также подходов к анализу и измерению различных элементов управления внутри российских вузов;</t>
  </si>
  <si>
    <t>создания системы стимулирования руководителей университетов за достижение поставленных в рамках реализации комплекса мер  повышения конкурентоспособности целей, а также учета результатов достижения целевых показателей при оценке эффективности работы ректорского состава;</t>
  </si>
  <si>
    <t>обеспечения взаимосвязи тематик научных проектов и исследований, заявляемых вузами-участниками в рамках реализации комплекса мер повышения конкурентоспособности, с приоритетами научно-технологического развития Российской Федерации, обозначенными в Стратегии научно-технологического развития Российской Федерации, а также в иных документах стратегического планирования в сфере науки.</t>
  </si>
  <si>
    <t xml:space="preserve">КМ «Аудит эффективности использования в 2017 – 2018 годах средств федерального бюджета, направленных на создание инфраструктуры спорта высших достижений и развитие системы подготовки спортивного резерва в целях повышения конкурентоспособности российского спорта на международной спортивной арене» </t>
  </si>
  <si>
    <t>3.10.0.6</t>
  </si>
  <si>
    <t>ОМ-116/02-02 от 09.12.2019</t>
  </si>
  <si>
    <t>Департамент аудита здравоохранения и спорта</t>
  </si>
  <si>
    <t>Разработать механизм единого комплексного тестирования спортсменов спортивных сборных команд Российской Федерации и спортсменов спортивного резерва с созданием лабораторного комплексов тестирования спортсменов спортивных сборных команд Российской Федерации и спортсменов спортивного резерва на базе федеральных спортивно-тренировочных центров, подведомственных Минспорту России, и возложением на аналитический центр ФГБУ «Центр спортивной подготовки сборных команд России» функций по обработке данных функционального состояния спортсменов.</t>
  </si>
  <si>
    <t>Поручение Правительства Российской Федерации Минспорт России (П.А.Колобкову) совместно с заинтересованными федеральными органами исполнительной власти ОГ-П12-11197 от 20.12.2019
(вх. от 23.12.2019 № 7421)</t>
  </si>
  <si>
    <t>Срок исполнения поручения Правительства Российской Федерации не установлен. Механизм единого комплексного тестирования спортсменов спортивных сборных команд Российской Федерации и спортсменов спортивного резерва с созданием лабораторного комплексов тестирования спортсменов спортивных сборных команд Российской Федерации и спортсменов спортивного резерва на базе федеральных спортивно-тренировочных центров, подведомственных Минспорту России, и возложением на аналитический центр ФГБУ «ЦСП» функций по обработке данных функционального состояния спортсменов не разработан.</t>
  </si>
  <si>
    <t>Разработать совместно с Министерством науки и высшего образования Российской Федерации новые образовательные программы для подготовки в высших учебных заведениях Российской Федерации специалистов, осуществляющих проведение комплексных обследований функционального состояния спортсменов, учитывающих специфику различных видов спорта.</t>
  </si>
  <si>
    <t>Срок исполнения поручения Правительства Российской Федерации не установлен. Новые образовательные программы для подготовки в высших учебных заведениях Российской Федерации специалистов, не разработаны.</t>
  </si>
  <si>
    <t>В рамках подпрограммы 2 «Развитие спорта высших достижений и системы подготовки спортивного резерва» ГП-13 предусмотреть отдельное мероприятие по научно-исследовательской работе и научно-методическому обеспечению подготовки спортсменов спортивного резерва.</t>
  </si>
  <si>
    <t>Срок исполнения поручения Правительства Российской Федерации не установлен. Минспорт сообщил, что определит потребность в дополнительном финансировании и в установленном порядке внесет свои предложения по увеличению финансирования мероприятий по организации научно-исследовательских работ и научно-методического обеспечения подготовки спортсменов спортивного резерва в рамках подпрограммы 2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 при формировании федерального бюджета на очередной финансовый год и на плановый период.</t>
  </si>
  <si>
    <t xml:space="preserve">Совместное КМ «Проверка использования бюджетных средств, направленных на подготовку и проведение XXIX Всемирной зимней универсиады 2019 года в г. Красноярске в 2018 – 2019 годах» (со Счетной палатой Красноярского края) </t>
  </si>
  <si>
    <t>ОМ-50/02-02 от 22.06.2020</t>
  </si>
  <si>
    <t>Издать методические рекомендации по разработке и реализации программ наследия проведения крупных международных соревнований предусматривающие в том числе:
разработку программ наследия на этапе планирования проведения соревнований;
взаимоувязку программы наследия с перечнем создаваемых для проведения спортивного мероприятия объектов, учитывающим бюджетную нагрузку на соответствующий регион, связанную с эксплуатацией создаваемых спортивных объектов в постсоревновательный период;
порядок сохранения и передачи нематериального наследия, создаваемого  при проведении крупных международных соревнований.</t>
  </si>
  <si>
    <t>Поручение Правительства Российской Федерации Минспорту России (О.В.Матыцину) совместно с заинтересованными федеральными органами исполнительной власти ДЧ-П44-7343 от 07.07.2020
(вх. от 09.07.2020 № 3410)</t>
  </si>
  <si>
    <t>Cрок исполнения Поручения Правительства Российской Федерации Минспорт России  не установлен.</t>
  </si>
  <si>
    <t>Проработать вопрос определения ответственных по исполнению обязательства, предусмотренного пунктом 12.4 Договора в части ежегодного в течение 10 лет после окончания Универсиады предоставления в FISU отчетов о наследии, и организовать контроль выполнения указанного обязательства.</t>
  </si>
  <si>
    <t>Минспорт России сообщил, что  ответственные за исполнение обязательства, предусмотренного пунктом 12.4 Договора, определены, контроль за выполнением указанного обязательства установлен.</t>
  </si>
  <si>
    <t>ЭАМ «Оценка эффективности расходования в 2018-2019 годах средств федерального бюджета, направленных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</si>
  <si>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3.1.0.2 на 2020 год (переходящее из пункта 3.11.0.8 на 2019 год)</t>
  </si>
  <si>
    <t>ОМ-17/02-03 от 20.02.2020</t>
  </si>
  <si>
    <t>Рассмотреть вопрос о корректировке параметров Федерального проекта «Развитие детского здравоохранения, включая создание современной инфраструктуры оказания
медицинской помощи детям» (результатов, мероприятий, финансового обеспечения) в части дооснащения детских поликлиник / детских поликлинических отделений медицинских организаций медицинскими изделиями и реализации организационно-планировочных решений внутренних пространств, обеспечивающих комфортность пребывания детей, в соответствии с требованиями приказа Минздрава России № 92н, с учетом анализа реальной возможности реализации субъектами Российской Федерации в указанных зданиях организационно-планировочных решений внутренних пространств, обеспечивающих комфортность пребывания в медицинском учреждении, оценки их технического и санитарного состояния и оценки фактической (реальной) потребности в финансовом обеспечении указанных мероприятий.</t>
  </si>
  <si>
    <t>Поручение Правительства Российской Федерации Минздраву России (М.А.Мурашко) 
ТГ-П12-1375 от 29.02.2020 
(вх. 1133 от 02.03.2020)</t>
  </si>
  <si>
    <t>По состоянию на 1 октября 2020 года указанная рекомендация не выполнена в связи с тем, что в данный момент рассматриваются предложения в части корректировки соответствующих показателей национальных и федеральных проектов. Целесообразно рассмотреть результат выполнения предложений после утверждения соответствующих изменений в национальные и федеральные проекты.</t>
  </si>
  <si>
    <t>Рассмотреть вопрос о включении в Федеральный проект «Развитие детского
здравоохранения, включая создание современной инфраструктуры оказания
медицинской помощи детям» задачи и соответствующих мероприятий по внедрению стационарозамещающих технологий в амбулаторном звене.</t>
  </si>
  <si>
    <t>Проработать вопрос об организации мероприятий по сбору и обработке сведений об удовлетворенности населения качеством медицинской помощи в целях своевременной оценки актуальных проблем и принятия рациональных решений, направленных на повышение доступности и качества оказания медицинской помощи населению.</t>
  </si>
  <si>
    <t>Поручение Правительства Российской Федерации Минздраву России (М.А.Мурашко) 
ТГ-П12-1375 от 29.02.2020 (вх. 1133 от 02.03.2020)</t>
  </si>
  <si>
    <t>Минздравом России подготовлен проект постановления Правительства Российской Федерации «О внесении изменений в государственную программу Российской Федерации «Развитие здравоохранения» и о признании утратившими силу некоторых актов Правительства Российской Федерации, который находится на согласовании. Изменения программы коснулись, в том числе добавлением таких целей как: удовлетворенность доступностью медицинской помощи и повышение ожидаемой продолжительности жизни (до 73,6 года в 2024 году).</t>
  </si>
  <si>
    <t>Организовать проведение мероприятий, в том числе в части создания единой базы трудоустройства выпускников медицинских образовательных учреждений (профессионального регистра на основе Федерального регистра медицинских работников), распределения лиц, обучившихся за счет федеральных средств и средств субъектов Российской Федерации, в практическое здравоохранение в целях ликвидации кадрового дефицита.</t>
  </si>
  <si>
    <t>Министерством здравоохранения Российской Федерации, при взаимодействии с органами исполнительной власти субъектов Российской Федерации в сфере охраны здоровья, проведен мониторинг трудоустройства лиц, получивших высшее медицинское образование в соответствии с договорами о целевом обучении в 2020 году, вне зависимости от отраслевой принадлежности образовательных организаций высшего образования, в которых было получено образование, в разрезе регионов.</t>
  </si>
  <si>
    <t xml:space="preserve">«Подготовка и рассмотрение на заседании Коллегии Счетной палаты Российской Федерации оперативной информации о ходе исполнения бюджета Федерального фонда обязательного медицинского страхования за январь – март 2020 года и аналитической записки за указанный период» </t>
  </si>
  <si>
    <t xml:space="preserve">1.2.0.23 </t>
  </si>
  <si>
    <t xml:space="preserve">Подготовка отчета/ заключения стандартом не предусмотрена </t>
  </si>
  <si>
    <t>Обратить внимание на расхождение в нормативных правовых актах положений, определяющих последовательность подписания и представления в ФОМС соглашения о порядке и об условиях предоставления бюджетных ассигнований из бюджета Федерального фонда обязательного медицинского страхования медицинским организациям частной системы здравоохранения на финансовое обеспечение высокотехнологичной медицинской помощи, не включенной в базовую программу обязательного медицинского страхования, оказываемой гражданам Российской Федерации.</t>
  </si>
  <si>
    <t>В соответствии с решением Коллегии Счетной палаты Российской Федерации (протокол от 23 июня 2020 г. 
№ 29К (1402)) направлено информационное письмо Минздраву России (М.А. Мурашко) 
(исх. № 02-1407/02-04 от 07.07.2020)</t>
  </si>
  <si>
    <t>В целях устранения противоречий и исключения дублирующих норм между Правилами и приказом Минздрава России № 175н, Минздравом России подготовлен проект постановления Правительства Российской Федерации «О признании утратившим силу пункта 18 Правил финансового обеспечения высокотехнологичной медицинской помощи, не включенной в базовую программу обязательного медицинского страхования, оказываемой гражданам Российской Федерации медицинскими организациями частной системы здравоохранения, утвержденных постановлением Правительства Российской Федерации от 29 января 2019 г. № 56», который в настоящее время проходит внутриведомственное согласование.</t>
  </si>
  <si>
    <t>ЭАМ «Мониторинг хода реализации мероприятий национального проекта «Здравоохранение», в том числе своевременности их финансового обеспечения, достижения целей и задач, контрольных точек, а также качества управления»</t>
  </si>
  <si>
    <t>2.4.1. на 2020 год (переходящее из пункта 2.4.1.2 на 2019 год)</t>
  </si>
  <si>
    <t>ОМ-72/02-03 от 10.09.2020</t>
  </si>
  <si>
    <t>Разработать методические рекомендации по оценке влияния результатов федеральных проектов на достижение целей и показателей национальных проектов, а также по определению вклада национальных и федеральных проектов в достижение национальных целей.</t>
  </si>
  <si>
    <t>Поручение Правительства Российской Федерации Минздраву России (М.А.Мурашко), Росздравнадзору (А.В.Самойловой), ФОМС (Е.Е.Черняковой), Росстату (П.В.Малкову) 
ТГ-П12-11459 от 16.09.2020 
(вх. 4909 от 29.09.2020)</t>
  </si>
  <si>
    <t>Разработать методические рекомендации, определяющие понятие «Риски недостижения целей реализации проектов», а также раскрывающие принцип формирования системы управления рисками.</t>
  </si>
  <si>
    <t>Поручение Правительства Российской Федерации Минздраву России (М.А.Мурашко), Росздравнадзору (А.В.Самойловой), ФОМС (Е.Е.Черняковой), Росстату (П.В.Малкову) ТГ-П12-11459 от 16.09.2020 
(вх. 4909 от 29.09.2020)</t>
  </si>
  <si>
    <t>Предусмотреть регламентацию взаимодействия различных структур при направлении запросов исполнителям в ходе осуществления мониторинга национального проекта.</t>
  </si>
  <si>
    <t>Подготовить проект плана мероприятий по реализации Стратегии развития здравоохранения в Российской Федерации на период до 2025 года и представить его на утверждение в Правительство Российской Федерации в соответствии с пунктом 2 Указа Президента Российской Федерации от 6 июня 2019 г. № 254 «О Стратегии развития здравоохранения в Российской Федерации на период до 2025 года».</t>
  </si>
  <si>
    <t>Письмом Минздрава России от 01.10.2020 № 13-4/И/1-6897 в Правительство Российской Федерации внесен согласованный с федеральными органами исполнительной власти проект распоряжения Правительства Российской Федерации «Об утверждении плана мероприятий по реализации Стратегии развития здравоохранения в Российской Федерации на период до 2025 года».</t>
  </si>
  <si>
    <t>Подготовить предложения в единый план по достижению национальных целей развития Российской Федерации на период до 2024 года и на плановый период до 2030 года в части разработки механизмов реализации национальной цели «Сохранение населения, здоровье и благополучие людей» в рамках исполнения подпункта «г» пункта 3 Указа № 474.</t>
  </si>
  <si>
    <t>В рамках подготовки предложений в Единый план по достижению национальных целей развития Российской Федерации на период до 2024 года,  письмом Минздрава России от 02.10.2020 № 13-0/И/1-14552 в адрес Министерства экономического развития Российской Федерации направлена информация о проводимой работе.</t>
  </si>
  <si>
    <t>Подготовить предложения по корректировке (разработке) национальных проектов, направленных на достижение национальных целей и целевых показателей, учитывая результат экспертно-аналитического мероприятия и предусмотрев в их составе качественные показатели, отражающие удовлетворенность населения результатами реализуемых мероприятий в рамках исполнения подпункта «в» пункта 3 Указа Президента Российской Федерации от 21 июля 2020 г. № 474 «О национальных целях развития Российской Федерации на период до 2030 года».</t>
  </si>
  <si>
    <t>Поручение Правительства Российской Федерации Минздраву России (М.А.Мурашко), Росздравнадзору (А.В.Самойловой), ФОМС (Е.Е.Черняковой), Росстату (П.В.Малкову) ТГ-П12-11459 от 16.09.2020
 (вх. 4909 от 29.09.2020)</t>
  </si>
  <si>
    <t xml:space="preserve">Минздравом России в адрес Правительства Российской Федерации направлено письмо от 22.06.2020 № 29-0/И/1-4327 о доработке предложений по корректировке показателей и результатов НП «Здравоохранение», а также отдельных положений Указа Президента Российской Федерации от 07.05.2020 № 204 «О национальных целях и стратегических задачах развития Российской Федерации на период до 2024 года». Корректировка показателей региональных проектов будет возможна после рассмотрения вышеуказанных предложений.
В части показателя удовлетворенности населения качеством медицинской помощи сообщаем, Минздравом России подготовлен проект постановления Правительства Российской Федерации «О внесении изменений в государственную программу Российской Федерации «Развитие здравоохранения» и о признании утратившими силу некоторых актов Правительства Российской Федерации, который находится на согласовании. Изменения программы коснулись, в том числе добавлением таких целей как: удовлетворенность доступностью медицинской помощи и повышение ожидаемой продолжительности жизни (до 73,6 года в 2024 году).
</t>
  </si>
  <si>
    <t>Подготовить предложения по взаимоувязке сроков подготовки и рассмотрения годовых отчетов о реализации проектов со сроками публикации соответствующих показателей статистической отчетности, обеспечив нормативное регулирование корректировок годовых отчетов в целях обеспечения качества отчетов о реализации национальных и федеральных проектов и выстраивания модели управления здравоохранением.</t>
  </si>
  <si>
    <t xml:space="preserve"> Провести работу по анализу обоснованности и достижения запланированных целевых НП "Здравоохранение" в части реализации мероприятий региональных проектов и при необходимости скорректировать плановые показатели субъектов Российской Федерации. 
При этом полагаем целесообразным обратить внимание на возможность достижения целевых показателей по снижению смертности населения в связи с ограничительными мерами с учетом эпидемиологической обстановки, а также при планировании (корректировке) показателей нацпроекта рассмотреть возможность перехода на показатели, отражающие актуальное значение целей нацпроекта.</t>
  </si>
  <si>
    <t>Минздравом России в адрес Правительства Российской Федерации направлено письмо от 22.06.2020.
№ 29-0/И/1-4327 о доработке предложений по корректировке показателей и результатов НП «Здравоохранение», а также отдельных положений Указа Президента Российской Федерации от 07.05.2020 № 204. Минздравом россии в IV квартале 2020 года была  проведена корректировка в части плановых показателей.</t>
  </si>
  <si>
    <t>Рассмотреть вопрос о дополнении НП "Здравоохранение" (входящих в его состав федеральных проектов) задачами (мероприятиями) в части:
достижения целевого показателя нацпроекта «Снижение смертности населения трудоспособного возраста (до 350 случаев на 100 тыс. населения)»; 
лекарственного обеспечения амбулаторных пациентов с хроническими заболеваниями или вопросы лекарственной терапии.</t>
  </si>
  <si>
    <t>По вопросу дополнения НП «Здравоохранение» (входящих в его состав федеральных проектов) задачами (мероприятиями) в части достижения целевого показателя «Снижение смертности населения трудоспособного возраста (до 350 случаев на 100 тыс. населения)» Минздравом России сформированы и внесены в подсистему управления нацпроектами ГИИС «Электронный бюджет» запросы на изменение паспортовНП «Здравоохранение» и входящих в его состав федеральных проектов, которые в настоящее время находятся на согласовании в ФОИВ.
Рекомендации по вопросу включения мероприятий в части лекарственного обеспечения амбулаторных пациентов с хроническими заболеваниями или лекарственной терапии не выполнены.</t>
  </si>
  <si>
    <t>Провести работу по синхронизации структуры и содержанию целевых показателей паспортов НП "Здравоохранение"(входящих в его состав федеральных проектов) с основными задачами и приоритетными направлениями Стратегии развития здравоохранения, а также предусмотреть стандартизованные коэффициенты смертности, которые позволят нивелировать влияние особенностей возрастной структуры населения.</t>
  </si>
  <si>
    <t>Рекомендация по вопросу дополнения нацпроекта «Здравоохранение» стандартизованными коэффициентами смертности не выполнена в связи с тем, что по информации Росстата (письмо от 30.09.2020 № СО-08-3/456-ПП) стандартизированные коэффициенты смертности используются для исключения влияния различий в структуре сравниваемых населений и как следствие, отсутствие стандартизации не является недостатком расчета показателей нацпроекта «Здравоохранение».</t>
  </si>
  <si>
    <t>Рассмотреть вопрос дополнения НП «Здравоохранение» новым федеральным проектом «Повышение готовности системы здравоохранения к оказанию медицинской помощи в условиях эпидемий», в состав которого включить, в том числе, мероприятия по разработке мобилизационных планов действий в условиях эпидемии, создания на случаи эпидемии резервов медицинского персонала, коечного фонда, материальных запасов, медицинских изделий и медицинского оборудования.</t>
  </si>
  <si>
    <t>Минздравом России разработан проект программы «Модернизация инфекционной службы».</t>
  </si>
  <si>
    <t>КМ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отношении Министерства спорта Российской Федерации</t>
  </si>
  <si>
    <t>1.3.1.52</t>
  </si>
  <si>
    <t>ЗСП-190/16-05 от 14.10.2020</t>
  </si>
  <si>
    <t xml:space="preserve">При планировании объемов бюджетных ассигнований на выполнение государственного задания подведомственными учреждениями МинспортуРоссии учитывать остатки субсидий, сформировавшиеся за предыдущие годы </t>
  </si>
  <si>
    <t>Письмо Счетной палаты Российской Федерации в Минспорт России от 02-2519/02-02</t>
  </si>
  <si>
    <t>Срок исполнения рекомендации не установлен.</t>
  </si>
  <si>
    <t>ЭАМ «Оценка доступности в 2018 - 2019 годах и истекшем периоде 2020 года физкультурно-оздоровительных и спортивных услуг»</t>
  </si>
  <si>
    <t>3.10.0.9</t>
  </si>
  <si>
    <t>ОМ-101/02-02 от 28.12.2020</t>
  </si>
  <si>
    <t>Разработать с использованием лучшего регионального опыта и 
нормативно закрепить единые организационно-экономические механизмы 
взаимодействия государства с физкультурно-спортивными организац:вями, включая коммерческие организации, в целях обеспечения возможности предоставления социально незащищенным и малообеспеченным группам населения бесплатных либо на льготной основе физкультурно-оздоровительных и спортивных услуг.</t>
  </si>
  <si>
    <t>Поручение Правительства Российской Федерации Минспорту России (О.В.Матыцину) совместно с заинтересованными федеральными органами исполнительной власти и организациями разработайте план мероприятий (дорожную карту) по исполнению рекомендаций ДЧ-П44-538 от 23.01.2021
(вх. от 22.01.201 № 262)</t>
  </si>
  <si>
    <t>Разработать и нормативно закрепить перечень бесплатных либо оказываемых на льготной основе физкультурно-оздоровительных и спортивных услуг для социально незащищенных и малообеспеченных групп населения и порядок финансового обеспечения таких мероприятий за счет бюджетных средств.</t>
  </si>
  <si>
    <t>Организовать работу по оценке обеспеченности населения спортивными объектами с учетом их территориального размещения, возрастной структуры населения, финансовых возможностей, состояния здоровья, а также местных (национальных) предпочтений видов спорта.</t>
  </si>
  <si>
    <t>Внести изменения в Методические рекомендации оприменении нормативов и норм при определении потребности субъектов Российской Федерации в объектах физической культуры и спорта, утвержденные приказом Минспорта России от 21 марта 2018 г. N2 244, включив в норматив потребности субъектов Российской Федерации в объектах физической культуры и спорта коэффициент, учитывающие при расчете достаточности уровня обеспеченности спортивными объектами их территориальную доступность.</t>
  </si>
  <si>
    <t>Рассмотреть вопрос приоритизации создания спортивных сооружений малых форм и об обновлении существующих тренировочных площадок (залов) в шаговой доступности для занятий массовым спортом.</t>
  </si>
  <si>
    <t>Рассмотреть вопрос о реализации дополнительных мер по привлечению внебюджетных инвестиций для создания объектов спортивной инфраструктуры, в том числе с использованием консультационных и экспертных ресурсов институтов развития по поддержке реализации инвестиционных проектов с применением механизма государственно-частного партнерства.</t>
  </si>
  <si>
    <t>Рассмотреть вопрос о перераспределении бюджетных средств по направлению «Массовый спорт» с мероприятий по созданию крупных спортивных комплексов на мероприятия, обеспечивающие предоставление льготныХ (бесплатных) занятий физической культурой и спортом социально незащищенным и малообеспеченным группам населения.</t>
  </si>
  <si>
    <t>Привлечь общероссийские спортивные федерации к реализации мероприятий по развитию массового спорта с предоставлением при необходимости соответствующего финансового обеспечения из федеральногобюджета.</t>
  </si>
  <si>
    <t>Проверить данные о численности занимающихся, количестве и продолжительности. занятий, реальном уровне загруженности спортивных сооружений и другой отчетной информации. Обеспечить при необходимости корректировку показателей, содержащихся в стратегических и программных документах, а также применяемых методик сбора статистических данных, предусмотрев возможность их контроля.</t>
  </si>
  <si>
    <t>ЭАМ «Анализ эффективности расходования средств обязательного медицинского страхования в 2019 году и истекшем периоде 2020 года при проведении процедуры экстракорпорального оплодотворения»</t>
  </si>
  <si>
    <t>3.1.0.12 на 2020 год</t>
  </si>
  <si>
    <t>ОМ-91/02-03 от 14.12.2020</t>
  </si>
  <si>
    <t>Включить в программу государственных гарантий бесплатного оказания гражданам медицинской помощи требования об обязательном включении в территориальные программы государственных гарантий бесплатного оказания гражданам медицинской помощи сроков ожидания специализированной медицинской помощи при ЭКО, а также о ведении листа ожидания процедур ЭКО</t>
  </si>
  <si>
    <t>В соответствии с решением Коллегии Счетной палаты Российской Федерации (протокол от 8 декабря 2020 г. 
№ 63К (1436)) направлено информационное письмо Минздраву России (М.А. Мурашко) 
(исх. № 02-2820/02-03 от 14.12.2020)</t>
  </si>
  <si>
    <t>Ведение единого листа ожидания процедур ЭКО в Российской Федерации</t>
  </si>
  <si>
    <t>Нормативно закрепить порядок применения способов оплаты медицинской помощи за счет средств ОМС</t>
  </si>
  <si>
    <t>Готовится письмо в Минздрав России, о предоставлении информации по выполнению рекомендаций</t>
  </si>
  <si>
    <t>Разработать и утвердить механизм распределения объемов предоставления медицинской помощи между медицинскими организациями с учетом установленных критериев</t>
  </si>
  <si>
    <t>Установить контроль при формировании ТПГГ в части учета потребности субъектов Российской Федерации в объемах медицинской помощи при ЭКО</t>
  </si>
  <si>
    <t>Совместно с ФОМС рассмотреть вопросы об утверждении методики расчета среднего норматива финансовых затрат на один случай ЭКО</t>
  </si>
  <si>
    <t>Внести в Порядок организации и проведения контроля объемов, сроков, качества и условий предоставления медицинской помощи по обязательному медицинскому страхованию изменений в части увеличения количества целевых экспертиз качества медицинской помощи в условиях дневного стационара (совместно с ФОМС)</t>
  </si>
  <si>
    <t>Провести сверки отчетных данных об оказании медицинской помощи при ЭКО (совместно с ФОМС)</t>
  </si>
  <si>
    <t>Актуализировать данные (при необходимости) годовых отчетов о реализации федерального проекта «Финансовая поддержка семей при рождении детей» национального проекта «Демография» после представления отчетов, отражающих медицинскую деятельность учреждений (совместно с ФОМС)</t>
  </si>
  <si>
    <t>Совместно с ФОМС рассмотреть возможность отнесения услуг по хранению криоконсервированных эмбрионов по медицинским показаниям к медицинским услугам и оплаты данной услуги за счет средств ОМС</t>
  </si>
  <si>
    <t>Рассмотреть вопрос о включении в диагностические мероприятия перед выполнением процедуры ЭКО проведения преимплантационного генетического тестирования для определенных групп пациенток и оплаты данной услуги за счет средств ОМС (совместно с ФОМС)</t>
  </si>
  <si>
    <t>Рассмотреть вопрос оплаты за счет средств ОМС лекарственного обеспечения в посттрансферный период (совместно с ФОМС)</t>
  </si>
  <si>
    <t>Организовать сквозной мониторинг случаев оказания медицинской помощи с применением ЭКО, последующего течения беременности и развития детей, родившихся после процедур ЭКО (совместно с ФОМС)</t>
  </si>
  <si>
    <t xml:space="preserve">ЭАМ «Анализ распределения, предоставления и расходования субвенций, предоставляемых из бюджета Федерального фонда обязательного медицинского страхования бюджетам территориальных фондов обязательного медицинского страхования на осуществление переданных органам государственной власти субъектов Российской Федерации полномочий Российской Федерации в сфере обязательного медицинского страхования, а также оценка влияния особенностей субъектов Российской Федерации на размер выделяемой субвенции»
</t>
  </si>
  <si>
    <t>3.1.0.18  на 2020 год</t>
  </si>
  <si>
    <t>ОМ-9/02-04 от 09.02.2021</t>
  </si>
  <si>
    <t>Рассмотреть возможность учета в Методике распределения субвенций, утвержденной постановлением № 462:
• влияния ценовых коэффициентов, отражающих сравнительную стоимость ресурсного обеспечения, необходимого для оказания медицинской помощи за счет средств ОМС, в субъектах Российской Федерации (в том числе сравнительную стоимость лекарственного обеспечения, коммунальных услуг);
• объемов и различий в стоимости медицинской помощи, оказанной в рамках межтерриториальных расчетов между субъектами Российской Федерации;
• пересмотра весовых коэффициентов, используемых для расчета коэффициента дифференциации, в том числе с учетом фактически сложившейся структуры расходов;
• факторов, влияющих на потребность населения в объемах медицинской помощи, оказываемой в рамках территориальных программ ОМС, между субъектами Российской Федерации, в том числе по отдельным видам, профилям и условиям оказания медицинской помощи;
При внесении изменений в Методику распределения субвенций, утвержденную постановлением № 462, целесообразно установить переходный период, в рамках которого переход с действующей на обновленную Методику осуществляется постепенно. Это позволит не допустить снижения номинальной величины субвенции, передаваемой территориальным фондам субъектов Российской Федерации, по сравнению с предыдущим периодом в каждом субъекте Российской Федерации.</t>
  </si>
  <si>
    <t xml:space="preserve">В соответствии с решением Коллегии Счетной палаты Российской Федерации (протокол от 2 февраля 2021 г. 
№ 5К (1448)) направлено информационное письмо 
 в Правительство РФ от 9 февраля 2021 
№ 01-310/02-04 </t>
  </si>
  <si>
    <t>Поручение Правительства Российской Федерации Минздраву России (М.А.Мурашко), ФОМС (Е.Е.Черняковой), ТГ-П12-2742 от 04.03.202 (вх. 1153 от 09.03.2020);                                       
Письмо Минздрав России от 31 марта 2021 г.                         11-8/И/1-2335</t>
  </si>
  <si>
    <t>Провести анализ причин расхождения значений весовых коэффициентов, используемых в расчете коэффициента дифференциации и его компонентов, с фактической структурой расходов средств ОМС.</t>
  </si>
  <si>
    <t>Поручение Правительства Российской Федерации Минздраву России (М.А.Мурашко), ФОМС (Е.Е.Черняковой), ТГ-П12-2742 от 04.03.202 
(вх. 1153 от 09.03.2020);                                       
Письмо Минздрав России от 31 марта 2021 г. 11-8/И/1-2335</t>
  </si>
  <si>
    <t>Проработать вопрос о детализации разъяснений по вопросам формирования и экономического обоснования территориальных программ государственных гарантий бесплатного оказания гражданам медицинской помощи в части дифференциации объемов медицинской помощи (в том числе по отдельным видам, профилям и условиям оказания медицинской помощи) в зависимости от географических, демографических, эпидемиологических и иных характеристик субъектов Российской Федерации.</t>
  </si>
  <si>
    <t>В соответствии с решением Коллегии Счетной палаты Российской Федерации (протокол от 2 февраля 2021 г. 
№ 5К (1448)) направлено информационное письмо 
 в Правительство РФ от 9 февраля 2021 
№ 01-310/02-04</t>
  </si>
  <si>
    <t>Обеспечить включение в программы проверок соблюдения законодательства об ОМС мероприятий по проверке соблюдения комиссиями по разработке территориальных программ ОМС установленных критериев при распределении объемов медицинской помощи</t>
  </si>
  <si>
    <t>Разработать порядок определения размера нормативов расходов на обеспечение выполнения территориальными фондами ОМС своих функций.</t>
  </si>
  <si>
    <t>Департамент аудита в сфере закупок и энергетического комплекса</t>
  </si>
  <si>
    <t>Минобрнауки России</t>
  </si>
  <si>
    <t>Проверка исполнения Федерального закона «О федеральном бюджете на 2018 год и на плановый период 2019 и 2020 годов» и бюджетной отчетности об исполнении федерального бюджета за 2018 год</t>
  </si>
  <si>
    <t>1.1.1.42.1 
(2019 год)</t>
  </si>
  <si>
    <t>№ ЗКМ-87/10-02 
от 31.05.2019</t>
  </si>
  <si>
    <t>Внести изменения в Методику прогнозирования Минэнерго России поступлений доходов в бюджеты бюджетной системы Российской Федерации в части установления алгоритма расчета прогнозного объема поступлений по виду доходов КБК 1 12 02090 01 0000 120 «Плата за договорную акваторию и участки морского дна, полученная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t>
  </si>
  <si>
    <t>Минэнерго России</t>
  </si>
  <si>
    <t>Проверка обоснованности и эффективности расходов проекта федерального бюджета на 2020 год и на плановый период 2021 и 2022 годов, нормативной и методической базы их формирования</t>
  </si>
  <si>
    <t>1.3.1.27.1 
(2019 год)</t>
  </si>
  <si>
    <t>№ ЗСП-190/16-09 
от 11.10.2019</t>
  </si>
  <si>
    <t>Внести изменения в приказ Минэнерго России от 08.11.2016 г. № 1189 «Об утверждении Порядка расчета нормативных затрат на обеспечение функций Минэнерго России» в части определения порядков расчетов нормативных затрат на закупку услуг по экспертному сопровождению и контролю за реализацией инвестиционных программ субъектов электроэнергетики за исполнением условий договоров (соглашений), предусматривающих предоставление средств федерального бюджета субъектам Российской Федерации или юридическим лицам, стороной которых является Минэнерго России, и на оказание услуг в рамках соглашений о разделе продукции.</t>
  </si>
  <si>
    <t>Проверка использования средств федерального бюджета, направленных на реализацию мероприятий по реструктуризации угольной промышленности в 2015 - 2017 годах и истекшем периоде 2018 года</t>
  </si>
  <si>
    <t>3.9.0.2 
(2018 год)</t>
  </si>
  <si>
    <t>№ ОМ-198/10-02 
от 28.12.2018</t>
  </si>
  <si>
    <t>1. Подпрограммой «Реструктуризация и развитие угольной и торфяной промышленности» ГП-30, не предусмотрена задача по завершению реструктуризации угольной промышленности, а также отсутствует отдельное основное мероприятие, в рамках которого должны быть реализованы меры социальной защиты высвобожденных работников угольной промышленности, предусмотренные Программой развития как отраслевого документа стратегического планирования Российской Федерации. Также отсутствуют целевые индикаторы и показатели, характеризующие достижение ожидаемых непосредственных результатов соответствующих Перечню мероприятий по реструктуризации угольной промышленности и порядку их финансирования, в том числе: по техническим работам по ликвидации организаций угольной промышленности; по реконструкции объектов социальной инфраструктуры, пострадавших в связи с ликвидацией угольных (сланцевых) шахт и разрезов, либо строительству новых объектов, по предоставлению бесплатного пайкового угля.</t>
  </si>
  <si>
    <t xml:space="preserve">Производимые Минэнерго России расчеты потребности в бюджетных ассигнованиях на выплату дополнительного пенсионного обеспечения, а также бесплатного пайкового угля лицам, проживающим в домах, кухни в которых оборудованы растапливаемыми углем очагами производятся в отсутствие соответствующего нормативного правового акта, регламентирующего порядок расчета размера дополнительного пенсионного обеспечения, в том числе с учетом продолжительности жизни получателей дополнительной (негосударственной) пенсии и методики, регулирующей нормы выдачи пайкового угля указанных лиц. </t>
  </si>
  <si>
    <t>Проверка эффективности выполнения учреждениями функций государственного заказчика (заказчика) в рамках переданных полномочий по заключению и исполнению государственных контрактов при осуществлении бюджетных инвестиций в объекты федеральной адресной инвестиционной программы за 2015 – 2017 годы и истекший период 2018 года</t>
  </si>
  <si>
    <t>3.13.0.2
(2019 год)</t>
  </si>
  <si>
    <t>№ ОМ 41/14-04 
от 08.04.2019</t>
  </si>
  <si>
    <t>Принимая во внимание результаты контрольного мероприятия, проведенного Счетной палатой Российской Федерации, а также учитывая срыв сроков ввода в эксплуатацию объектов капитального строительства (неоднократный их перенос), полагаем целесообразным Минобрнауки России обеспечить в 2019 году организацию системы непрерывного мониторинга и управления процессом осуществления бюджетных инвестиций от инициализации процесса (инвестиционного замысла), проектирования и до ввода объектов капитального строительства в эксплуатацию, по всем функциональным задачам (включая организацию финансирования, строительный контроль и ведомственный контроль заказчиков -застройщиков) с определением единого центра ответственности (должностного лица или подразделения Минобрнауки России).</t>
  </si>
  <si>
    <t xml:space="preserve">В отношении информационного письма Счетной палаты Российской Федерации Минобрнауки России письмом от 08.05.2019 № МН-864/НБ представлена информация только в отношении мер, принятых учреждениями, являющимися объектами контрольного мероприятия, о разработке планов мероприятий по устранению выявленных нарушений в рамках исполнения направленных им представлений Счетной палаты Российской Федерации и проведению проверки по каждому выявленному факту нарушений законодательства. </t>
  </si>
  <si>
    <t>Мониторинг развития системы государственных и корпоративных закупок в Российской Федерации за 2018 год</t>
  </si>
  <si>
    <t>3.13.0.1
(2019 год)</t>
  </si>
  <si>
    <t>№ ОМ-63/14-04 
от 11.06.2019</t>
  </si>
  <si>
    <t>Обеспечить формирование заказчиками информации в единой информационной системе в сфере закупок (далее – ЕИС) в структурированной форме, позволяющей в автоматическом режиме проводить ее обработку, анализ и контроль, а также использовать при обосновании начальной (максимальной) цены контракта.</t>
  </si>
  <si>
    <t>Рекомендация повторно направлена в Правительство РФ письмом от 30.06.2020  № 01-1366/09/1-04 по итогам ЭАМ "Мониторинг развития системы государственных и корпоративных закупоки в Российской Федерации за 2019 год" (пункт 3.8.0.2 Плана работы Счетной палаты на 2020 год).</t>
  </si>
  <si>
    <t>Создать в ЕИС функционал автоматизированного контроля на соответствие документов о приемке товаров, работ, услуг в электронной форме денежным обязательствам, отраженным в учете заказчика (интеграция ЕИС с подсистемой управления расходами (ГИИС «Электронный бюджет»).</t>
  </si>
  <si>
    <t>Минфином России представлена информация, что предложение Счетной палаты в части создания функционала автоматизированного контроля документов о приемке прорабатывается в рамках реализации положений о применении единых форм электронных документов.  С 1 июля 2020 г. Федеральным казначейством в ЕИС реализована первая очередь функциональных возможностей для заказчиков и поставщиков (подрядчиков, исполнителей) по формированию и подписанию электронной подписью электронных документов о приемке поставленного товара (выполненной работы, оказанной услуги) в рамках исполнения контракта (отдельного этапа исполнения контракта) по формату, утвержденному ФНС России для представления документа об отгрузке товаров (выполнении работ), передаче имущественных прав (документа об оказании услуг) (далее в письме - документ о приемке товаров (выполнении работ, оказании услуг))</t>
  </si>
  <si>
    <t>Внедрить алгоритмы,  не позволяющие совершать действия, нарушающие законодательство о закупках, а также размещать недостоверную информацию в ЕИС.</t>
  </si>
  <si>
    <t>Рекомендация повторно направлена в Правительство РФ письмом от 30.06.2020 № 01-1366/09/1-04 по итогам ЭАМ «Мониторинг развития системы государственных и корпоративных закупоки в Российской Федерации за 2019 год« (пункт 3.8.0.2 Плана работы Счетной палаты на 2020 год).</t>
  </si>
  <si>
    <t>Создать в ЕИС функционал, позволяющий в автоматическом режиме формировать в личном кабинете поставщиков предложения на участие в закупках, с учетом видов экономической деятельности таких поставщиков, указанных при их регистрации в едином реестре участников закупок (ЕРУЗ).</t>
  </si>
  <si>
    <t>Рекомендация не поддержана.</t>
  </si>
  <si>
    <t>Обеспечить информационное взаимодействие федеральной государственной информационной системы «Ценообразование в строительстве» с ЕИС при осуществлении закупок отдельных видов продукции строительной отрасли</t>
  </si>
  <si>
    <t>Внести изменение в Федеральный закон № 44-ФЗ в части установления ответственности банков перед участником закупки за неисполнение требований Федерального закона № 44-ФЗ в части своевременного блокирования денежных средств в целях обеспечения заявок на участие в электронных закупках.</t>
  </si>
  <si>
    <t xml:space="preserve">Проект Федерального закона № 1100997-7 "О внесении изменений в отдельные законодательные акты Российской Федерации в части упрощения и оптимизации порядка осуществления закупок товаров, работ, услуг для обеспечения государственных и муниципальных нужд и признании утратившими силу отдельных положений законодательных актов Российской Федерации" (внесен Правительством РФ) 16 марта 2021 года принят Государственной Думой ФС РФ в I чтении (Постановление N 9952-7 ГД)
</t>
  </si>
  <si>
    <t xml:space="preserve">Исключить противоречия положений Федерального закона № 44-ФЗ и Федерального закона от 26.07.2006 г. № 135-ФЗ «О защите конкуренции» в части осуществления закупок одноименных товаров (работ, услуг) или товаров (работ, услуг), образующих единую сделку, у единственного поставщика. </t>
  </si>
  <si>
    <t>Обеспечить принятие нормативного правового акта по регулированию вопросов ценообразования при осуществлении закупок для обеспечения государственных и муниципальных нужд, в том числе предусмотрев создание функционала, позволяющего автоматизированным способом осуществлять расчет начальных (максимальных) цен государственных контрактов (калькулятор НМЦК) с использованием информации о рыночных ценах.</t>
  </si>
  <si>
    <t>Рекомендация в части принятия нормативного правового акта по регулированию вопросов ценообразования повторно направлена в Правительство РФ письмом от 30.06.2020 № 01-1366/09/1-04 по итогам ЭАМ «Мониторинг развития системы государственных и корпоративных закупоки в Российской Федерации за 2019 год« (пункт 3.8.0.2 Плана работы Счетной палаты на 2020 год).Минфином России разработан проект  приказа «Об утверждении Методических рекомендаций по применению методов определения начальной (максимальной) цены контракта, цены контракта, заключаемого с единственным поставщиком (подрядчиком, исполнителем), начальной цены единицы товара, работы, услуги« (ID проекта 01/02/02-19/00088851).</t>
  </si>
  <si>
    <t>Установить в статье 3.6 Федерального закона от 18 июля 2011 г. № 223-ФЗ «О закупках товаров, работ, услуг отдельными видами юридических лиц» критерии определения исчерпывающего перечня оснований для заключения договора с единственным поставщиком (подрядчиком, исполнителем).</t>
  </si>
  <si>
    <t>Установить в статье 2 Федерального закона от 18 июля 2011 г. № 223-ФЗ «О закупках товаров, работ, услуг отдельными видами юридических лиц» обязанность заказчиков в положении о закупке определять порядок обоснования начальных (максимальных) цен договоров и устанавливать запрет на конфликт интересов.</t>
  </si>
  <si>
    <t>Проект Федерального закона № 1046332-7 "О внесении изменений в статьи 2 и 4 Федерального закона "О закупках товаров, работ, услуг отдельными видами юридических лиц" (в части установления обязанности заказчиков обосновывать начальные (максимальные) цены договоров)" (внесен Правительством РФ) 17 марта 2021 года принят Государственной Думой ФС РФ в окончательной редакции (Постановление N 9971-7 ГД)</t>
  </si>
  <si>
    <t>Установить в статье 3 Федерального закона от 18 июля 2011 г. № 223-ФЗ «О закупках товаров, работ, услуг отдельными видами юридических лиц» предельный срок оплаты поставленного товара, выполненной работы, оказанной услуги, а также внести корреспондирующие изменения в Кодекс Российской Федерации об административных правонарушениях в части установления административной ответственности за нарушение срока и порядка оплаты поставленного товара, выполненной работы, оказанной услуги.</t>
  </si>
  <si>
    <t>По данным Автоматизированной системы обеспечения законодательной деятельности законопроект № 640180-7 планировался к рассмотрению Государственной Думой Федерального Собрания Российской Федерации в весеннюю сессию.</t>
  </si>
  <si>
    <t>Мониторинг развития системы государственных и корпоративных закупоки в Российской Федерации за 2019 год</t>
  </si>
  <si>
    <t>3.8.0.2
(2020 год)</t>
  </si>
  <si>
    <t>№ ОМ-51/09/1-04 
от 25.06.2020</t>
  </si>
  <si>
    <t>Рассмотреть вопрос о закреплении в законодательстве о контрактной системе в сфере закупок способа реализации принципа ответственности за эффективность закупок (определив понятие и критерии эффективности осуществления закупок).</t>
  </si>
  <si>
    <t>Информационное письмо в Правительство РФ от 30.06.2020 № 01-1366/09/1-04.</t>
  </si>
  <si>
    <t>Принять меры по скорейшему обеспечению завершения в единой информационной системе в сфере закупок формирования информации об исполнении контракта в структурированной форме, позволяющей в автоматическом режиме проводить ее обработку, анализ и контроль.</t>
  </si>
  <si>
    <t>Проект Федерального закона № 1100997-7 "О внесении изменений в отдельные законодательные акты Российской Федерации в части упрощения и оптимизации порядка осуществления закупок товаров, работ, услуг для обеспечения государственных и муниципальных нужд и признании утратившими силу отдельных положений законодательных актов Российской Федерации" 
предусматривает  внедрение  электронного  документооборота  на всех стадиях осуществления закупки (включая "электронное извещение о закупке" (без "бумажной" документации), "электронный контракт", "электронный акт приемки", "электронная  жалоба",  "электронная  претензионная  переписка")  на  основе  типовых форм,  что  позволит  автоматизировать  процесс  их  формирования,  структурировать  их  содержание,  что  в  свою  очередь  позволит  автоматизировать  контроль содержащейся в них информации. 
Справочно: (внесен Правительством РФ) 16 марта 2021 года принят Государственной Думой ФС РФ в I чтении (Постановление N 9952-7 ГД)</t>
  </si>
  <si>
    <t>Принять меры по скорейшему обеспечению завершения в единой информационной системе в сфере закупок внедрения цифровых алгоритмов, не позволяющих совершать действия, нарушающие законодательство о закупках, а также размещать недостоверную информацию в ЕИС.</t>
  </si>
  <si>
    <t>Информационное письмо в Правительство РФ от 30.06.2020 № 01-1366/09/1-04</t>
  </si>
  <si>
    <t>Проверка целевого и эффективного использования средств федерального бюджета и внебюджетных источников, направленных на реализацию мероприятий федеральной целевой программы «Развитие телерадиовещания в Российской Федерации на 2009 – 2018 годы», и оценка достижения целей программы</t>
  </si>
  <si>
    <t>3.14.0.5 
(2019 год)</t>
  </si>
  <si>
    <t>№ ОМ-86/02/1-02 от 26.09.2019</t>
  </si>
  <si>
    <t>В период реализации ФЦП «Развитие телерадиовещания в Российской Федерации на 2009 - 2018 годы» Роспечатью в рамках исполнения полномочий государственного заказчика, установленных разделом V Программы, в адрес Минкомсвязи России представлялась статистическая отчетность по формам, утвержденным Росстатом (ф. № 1-ФП за 2009 - 2011 г., ф. № 1-ФП за 2012, 2013 г., ф.№ 1-ГП за 2014, 2015 г., ф. № 1-ФЦП за 2016 - 2018 г.). В указанных формах отчетности содержалась некорректная информация о внебюджетных назначениях, стоимости работ по контрактам, кассовых расходах, объеме средств в соответствии с закрытыми актами. Данный факт в основном обусловлен изменением объемов финансирования Программы после представления статистической отчетности до произведенных корректировок ФЦП. В нарушение пункта 12 Указаний по заполнению формы федерального статистического наблюдения, утвержденных приказом Росстата от 14 ноября 2014 г. № 661, в графах 3 и 5 формы № 1-ГП «Сведения об использовании средств из бюджетных и внебюджетных источников финансирования на выполнение государственных программ (подпрограмм) Российской Федерации» за 2014 год Роспечатью не указаны внебюджетные назначения, предусмотренные на реализацию Программы на отчетный финансовый год, и объем средств из внебюджетных источников финансирования, предусмотренный действующей редакцией Программы, утвержденной Правительством Российской Федерации.</t>
  </si>
  <si>
    <t>Министерство цифрового развития, связи и массовых коммуникаций (письмо от 24 сентября 2019 г. № 02-2890/02/1-02)</t>
  </si>
  <si>
    <t>Министерство цифрового развития, связи и массовых коммуникаций письмом от 21 октября 2019 года направило в адрес Росстата скорректированные данные статистической отчетности в части выполнения федеральной целевой программы «Развитие телерадиовещания в Российской Федерации на 2009 – 2018 годы»</t>
  </si>
  <si>
    <t>В ходе контрольного мероприятия Роспечатью Минкомсвязи России представлены скорректированные формы статистической отчетности (№ 1-ФП, № 1-ГП, № 1-ФЦП) за 2010 - 2018 годы по Программе (письмо Роспечати от 25 июля 2019 г. № 9/2-16-7009) Из указаний по заполнению статистических форм следует, что государственный заказчик - координатор ФЦП самостоятельно организует сбор и обработку данных, представляемых в его адрес государственными заказчиками, и формирует отчет о выполнении ФЦП в целом. Таким образом, статистическая отчетность о выполнении ФЦП в целом за 2010 - 2018 годы, представленная Минкомсвязью России в Росстат, требует внесения в нее изменений с учетом уточненных данных, полученных от Роспечати (письмо от 25 июля 2019 г. № 9/2-16-7009)</t>
  </si>
  <si>
    <t xml:space="preserve">В ходе контрольного мероприятия установлено неисполнение ФГУП «РТРС» обязанностей по внесению в реестр федерального имущества сведений об объектах федерального имущества. На момент проведения проверки в реестр федерального имущества не внесены сведения о 1 291 объекте недвижимого имущества. Также в период действия ФЦП сведения об изменении балансовой и остаточной стоимости основных средств (фондов) для внесения в реестр федерального имущества не направлялись. Кроме того, в реестр федерального имущества не представлены сведения для учета 12 777 объектов движимого имущества ФГУП «РТРС». Сводная информация об учете движимого имущества объектов ФЦП (стоимостью более 500 тыс. рублей) в разрезе регионов представлена в приложении. В соответствии с подпунктом «а» пункта 19 Положения об учете федерального имущества, утвержденного постановлением Правительства Российской Федерации от 16 июля 2007 г. №447, присвоение объекту учета постоянного реестрового номера осуществляется, если установлены подлинность и полнота документов правообладателя, а также достоверность и полнота содержащихся в них сведений. </t>
  </si>
  <si>
    <t>Росимущество (письмо от 24 сентября 2019 г. № 02-2892/02/1-02)</t>
  </si>
  <si>
    <t>Напрвлены в информационную подсистему «Автоматизированная система учета федерального имущества»   карты сведений об объекте учета по формам реестра федерального имущества и пакет документов, подтверждающих приобретение объекта учета правообладателем и возникновение соответствующего вещного права на объект учета, а также документы, подтверждающие сведения, содержащиеся в картах сведений об объекте учета, ФГУП «РТРС» в отношении объектов  недвижимого  и движимого имущества)</t>
  </si>
  <si>
    <t>Согласно предоставленным Росимуществом материалам в целом на момент проведения проверки (согласно сведениям единой системы учета государственного имущества) в реестре федерального имущества учтено 27 038 карт правообладателя - ФГУП «РТРС», из которых 18 388 картам (68 %) присвоен временный номер. При этом в ходе выборочной проверки установлено, что временные регистрационные номера присвоены без уведомления (с обоснованием принятия такого решения) правообладателя, что не соответствует пункту 32 Положения об учете федерального имущества. Росимуществом не в полной мере обеспечивались учет имущества, составляющего государственную казну Российской Федерации, а также аутентичность и достоверность информации, содержащейся в реестре федерального имущества. Проверкой установлено, что в реестре федерального имущества отсутствуют сведения о значительной доле (около 3 тыс. объектов) земельных участков, предоставленных в пользование ФГУП «РТРС» на праве аренды. В соответствии с письмом Федерального агентства по управлению федеральным имуществом от 20 июля 2015 г. № ОД-18/29333 «Об учете федерального имущества в реестре федерального имущества в связи с постановлением Правительства Российской Федерации от 16 июня 2015 г. № 590» предусмотрена возможность направления правообладателям сведений из бухгалтерских (учетных) систем в реестр федерального имущества посредством интеграционной шины.
Несмотря на обращение ФГУП «РТРС» о передаче сведений из бухгалтерских (учетных) систем посредством интеграционной шины, Росимуществом такая возможность не реализовывалась</t>
  </si>
  <si>
    <t xml:space="preserve">Учет сведений об объектах недвижимого имущества, используемого в ходе реализации мероприятий федеральной целевой программы «Развитие телерадиовещания в Российской Федерации на 2009 -2018 годы» (далее ФЦII), осуществлен не в полном объеме. Установлены факты отсутствия сведений в ЕГРН о правах и ограничениях. Так, на государственный кадастровый учет поставлено 5 307 объектов недвижимого имущества, что составляет 96,3 % созданных объектов в ходе реализации ФЦII (202 объекта не поставлены на государственный кадастровый учет). Государственная регистрация права собственности Российской Федерации осуществлена в отношении 5 075 объектов недвижимого имущества, что составляет 92,1 %. Регистрация права хозяйственного ведения ФГУП «РТРС» осуществлена в отношении 5 056 объектов недвижимого имущества, что составляет 91,8 %. значительная часть объектов недвижимого имущества, в том числе введенного в эксплуатацию в ходе реализации ФЦII, не имеет кадастровой оценки. Такие объекты зарегистрированы как «сооружения». Например, объект ФЦII с кодом 104501102 учтен в ЕГРН по кадастровому номеру 11:15:0102007:926 как: статус объекта -«Учтенный»; тип «Сооружение (7.8. сооружение связи, Строительство сети цифрового наземного телевизионного вещания Республики Коми (1 -1П этапы), Строительство сети цифрового наземного телевизионного вещания Республики Коми (П этап)&gt;&gt;; площадь объекта не определена; кадастровая стоимость -не определена. Кроме того, не в полной мере обеспечен учет сведений о земельных участках и прав на них. Например, девять участков не поставлены на кадастровый учет. В отношении 54 земельных участков не оформлено и не учтено в ЕРГН право собственности Российской Федерации, сведения об ограничении права использования 78 земельных участков в ЕГРНотсутствуют.В ходе выборочной проверки полноты и достоверности отражения сведений в ЕГРН в отношении земельных участков, относящихся к федеральной собственности, с кадастровыми номерами 05: 15:00006: 1146, 05:22:000017: 142, 05:39:000069:5, 05:39:000052:219, 05 :23 :000030:34, 05:332:0000002:660, 05:15:000006:1146 в полученной справочной информации по объектам недвижимости в режиме on1ine форма собственности указана как «частная».Согласно представленным к проверке сведениям объект «Башня металлическая» (кадастровый номер 72:24:0304002:2298) расположен по адресу: 626100, Тюменская обл., г. Тобольск, ул. Семена Ремезова, 53а, соор. 1, на земельном участке с кадастровым номером 72:24:0305009:50. При этом в соответствии с данными ЕГРН, в полученной справочной информации по объектам недвижимости в режиме on1ine, данный земельный участок имеет статус «аннулироваю&gt;. Сведения об ограничении права использования земельного участка в ЕГРНна момент проведения проверки отсутствуют. </t>
  </si>
  <si>
    <t>Росреестр (письмо от 24 сентября 2019 г. № 02-2893/02/1-02)</t>
  </si>
  <si>
    <t>Направлен необходимый пакет документов для государственной регистрации права хозяйственного ведения на 446 объекта недвижимого имущества (остаток признан объектами движимого имущества (на основании заключений кадастровых инженеров), регистрации не подлежат). Переоформлено право постоянного (бессрочного) пользования в отношении 7 земельных участков,  а также проведены мероприятия по пересмотру порядка использования земельных участков – расторгнуты договора аренды в отношении 273 земельных участков</t>
  </si>
  <si>
    <t>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Федеральном агентстве по печати и массовым коммуникациям»</t>
  </si>
  <si>
    <t>1.1.1.16.1
(2020 год)</t>
  </si>
  <si>
    <t>№ ЗКМ -44/09/2-02 
от 15.07.2020</t>
  </si>
  <si>
    <t>Длительное время не решен вопрос, связанный с перезакреплением объектов федерального имущества на основании обращений Роспечати
от 6 августа 2019 г. № 17/2-15-7324/23-9261, от 24 января 2020 г.
№ 17/2-760/23-9261, от 24 марта 2020 г. № 17/2-15-2978/17-2878, направленных в адрес Территориального управления Росимущества в г. Москве во исполнение полномочий, установленных пунктом 5.22 Положения о Федеральном агентстве по управлению государственным имуществом, утвержденного постановлением Правительства Российской Федерации от 5 июня 2008 г. № 432.
Письмом Федерального агентства по управлению государственным имуществом от 12 февраля 2020 г. № АП -08/4275 в адрес Территориального Управления Росимущества в г. Москве направлено поручение о принятии решения об изъятии из оперативного управления федерального государственного бюджетного учреждения «Редакция «Российской газеты» с последующим закреплением на праве оперативного управления за Роспечатью 18-ти нежилых помещений, общей площадью 639,8 кв.м., расположенных по адресу: г. Москва, Страстной бульвар, д.5.</t>
  </si>
  <si>
    <t>Росимущество (письмо от 15 июля 2020 голда№ 09-217/09/2-02)</t>
  </si>
  <si>
    <t>Издано распоряжение от 04.08.2020 № 77-882-р об изъятии у ФГБУ «Редакция «Российской газеты» ряда объектов недвижимого имущества в соответствии с приложенным перечнем, расположенных по адресу: г. Москва Страстной бульвар, д. 5, с последующим закреплением их на праве оперативного управления за Роспечатью  (письмо Росимущества от №: АП-08/25770 от 18.08.2020</t>
  </si>
  <si>
    <t>Во исполнение представления Счетной палаты Российской Федерации от 24 сентября 2019 г. № ПР 02-191/02/1-02 Роспечатью направлены письма в адрес Росимущества от 5 марта 2020 г. №17/2-15-2299 и 
от 12 марта 2020 г. № 17/2-15-2487 с предложением об увеличении уставного фонда федерального государственного унитарного предприятия «Всероссийская государственная телевизионная и радиовещательная компания», находящегося в ведении Роспечати.
На дату окончания контрольного мероприятия в Роспечати отсутствует информация о принятом Росимуществом решении во исполнение полномочий, установленных подпунктом «в» пункта 2 Постановления № 739, согласно которому принятие решения об увеличении уставного фонда федеральных государственных унитарных предприятий осуществляется Федеральным  агентством по управлению государственным имуществом на основании предложения федерального органа исполнительной власти, в ведении которого находится предприятие.</t>
  </si>
  <si>
    <t>Письмм Росимущества № АП-08/40867 от 18.12.2020.в дополнение к ранее направленным письмом от 18.11.2020 № АП-08/36742 сведениям сообщает, что, согласно имеющейся информации, ТУ Росимущества в городе Москве с учетом пакета документов, представленного Роспечатью письмом от 26.10.2020 № 17/2-15-8991/17-8018, подготовлен проект распоряжения об увеличении уставного фонда ФГУП «ВГТРК» (далее – Предприятие) на 887 354 180,96 рублей за счет субсидии, предоставленной Предприятию из федерального бюджета на осуществление капитальных вложений в объект «Техническое перевооружение центра управления фондовыми иовидеоматериалами для обеспечения сохранности, пополнения и использования коллекции аудиовизуальных материалов на основе современных информационных технологий» (523 800 000,00 рублей), а также имущества ликвидируемого ФГБУ «Государственный фонд телевизионных и радиопрограмм» (363 554 180,96 рублей)</t>
  </si>
  <si>
    <t>Во исполнение представления Счетной палаты Российской Федерации от 29 мая 2019 г. № ПР 02-99/02/1-02 Роспечатью направлены письма в адрес Территориального управления Росимущества в г. Москве 
от 9 августа 2019 г. № 17/2-15-7450 и от 19 февраля 2020 г. № 17/2-15-1822 по вопросу подтверждения статуса выявленного объекта (гаража), являющегося самовольной постройкой, с признаками капитального строительства общей площадью 47,8 кв.м. (6,46 м х 7,4 м), на который у Роспечати отсутствуют правоустанавливающие документы, возведенного на земельном участке с кадастровым номером 77:01:0001104:1119, переданного Роспечати на праве постоянного (бессрочного) пользования, находящемся в собственности Российской Федерации.
На дату окончания контрольного мероприятия в адрес Роспечати не поступал официальный ответ Территориального управления Росимущества в г.Москве на обращения, направленные письмами от 9 августа 2019 г. 
№ 17/2-15-7450 и от 19 февраля 2020 г. № 17/2-15-1822.</t>
  </si>
  <si>
    <t>Росимущество письмом № АП-08/36742 от 18.11.2020сообщаило,что в связи с неблагоприятной эпидемиологической ситуацией, связанной с распространением новой коронавирусной инфекцией, проведение осмотра Территориальным управлением выявленного объекта (гаража) с признаками капитального строительства общей площадью 47,8 кв.м (6,46 м х 7,4 м), указанного в пункте 4 Обращения, временно откладывается</t>
  </si>
  <si>
    <t>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в Министерстве энергетики Российской Федерации</t>
  </si>
  <si>
    <t>1.1.1.12 
(2020 год)</t>
  </si>
  <si>
    <t>№ ЗКМ-74/09/1-02 от 30.07.2020</t>
  </si>
  <si>
    <t>Поручить Минфину России совместно с Минэнерго России дополнительно проработать вопрос о направлении имеющихся остатков средств неиспользованных бюджетных инвестиций на реализацию значимых инвестиционных проектов ПАО «Россети»</t>
  </si>
  <si>
    <t>ЭАМ «Анализ рисков снижения нефтегазовых доходов федерального бюджета, связанных с переходом флота на использование низкосернистого топлива, а также с изменением структуры мирового топливного рынка»</t>
  </si>
  <si>
    <t>3.16.0.3 
(2021 год)</t>
  </si>
  <si>
    <t>ОМ-28/09-04
от 25.03.2021</t>
  </si>
  <si>
    <t>Минтрансу России и Росморечфлоту внестив положение о ведении реестра поставщиков бункерного топлива изменения в части указания вида, качества и объемов поставляемого топлива, а также его соответствия требованиям к содержанию серы</t>
  </si>
  <si>
    <t>Минтранс России
Росморечфлот</t>
  </si>
  <si>
    <t xml:space="preserve"> Мониторинг реализации публичным акционерным обществом «Федеральная гидрогенерирующая компания – «РусГидро» приоритетных проектов топливно-энергетического комплекса Восточной Сибири и Дальнего Востока (ТЭЦ в городе Советская Гавань, Сахалинская ГРЭС-2 (1-я очередь), Якутская ГРЭС-2 (1-я очередь), Благовещенская ТЭЦ (2-я очередь) за 2020 год</t>
  </si>
  <si>
    <t>2.5.0.1 
(2021 год)</t>
  </si>
  <si>
    <t>ОМ-33/09-02 от 01.04.2021</t>
  </si>
  <si>
    <t xml:space="preserve">Рекомендовать Минэнерго России в целях повышения ответственности сторон за результаты реализации соглашений (договоров) о предоставлении бюджетных инвестиций, в том числе в виде взносов в уставный капитал хозяйственных обществ с государственным участием, при заключении указанных соглашений (договоров), либо внесении изменений в уже действующие, рассмотреть вопрос о целесообразности включения в них в срок до 31 декабря 2021 года положений, предусматривающих:
• обязанность органа власти, выступающего от имени Российской Федерации, направлять требования об уплате пени (штрафов) за неисполнение обязательств соглашений (договоров);
• обязанность хозяйственных обществ с государственным участием в срок, установленный соглашением (договором), осуществить уплату пени (штрафа) за неисполнение обязательств соглашений (договоров), либо направить мотивированный отказ.
</t>
  </si>
  <si>
    <t>3.24.0.9,     3.24.0.9</t>
  </si>
  <si>
    <t>3.24.0.9,     3.24.0.10</t>
  </si>
  <si>
    <t>3.24.0.9,     3.24.0.11</t>
  </si>
  <si>
    <t>3.24.0.9,     3.24.0.12</t>
  </si>
  <si>
    <t>3.24.0.9,     3.24.0.13</t>
  </si>
  <si>
    <t>3.24.0.9,     3.24.0.14</t>
  </si>
  <si>
    <t>3.24.0.9,     3.24.0.15</t>
  </si>
  <si>
    <t>3.24.0.9,     3.24.0.16</t>
  </si>
  <si>
    <t>3.24.0.9,     3.24.0.17</t>
  </si>
  <si>
    <t>3.24.0.9,     3.24.0.18</t>
  </si>
  <si>
    <t>3.24.0.9,     3.24.0.19</t>
  </si>
  <si>
    <t>3.24.0.9,     3.24.0.20</t>
  </si>
  <si>
    <t>3.24.0.9,     3.24.0.21</t>
  </si>
  <si>
    <t>3.10.0.4</t>
  </si>
  <si>
    <t>ОМ-116/02-02 от 09.12.2017</t>
  </si>
  <si>
    <t>3.10.0.5</t>
  </si>
  <si>
    <t>ОМ-116/02-02 от 09.12.2018</t>
  </si>
  <si>
    <t>1.3.1.88.1, 1.3.1.90.2</t>
  </si>
  <si>
    <t>1.3.1.88.1, 1.3.1.90.3</t>
  </si>
  <si>
    <t>1.3.1.88.1, 1.3.1.90.4</t>
  </si>
  <si>
    <t>1.1.1.33.1, 1.1.1.34.2</t>
  </si>
  <si>
    <t>3.11.0.11</t>
  </si>
  <si>
    <t>3.11.0.12</t>
  </si>
  <si>
    <t>3.11.0.16</t>
  </si>
  <si>
    <t>ОМ-143/02-04 от 31.12.2020</t>
  </si>
  <si>
    <t>3.11.0.17</t>
  </si>
  <si>
    <t>3.11.0.18</t>
  </si>
  <si>
    <t>3.11.0.19</t>
  </si>
  <si>
    <t>3.11.0.20</t>
  </si>
  <si>
    <t>3.11.0.21</t>
  </si>
  <si>
    <t>3.11.0.22</t>
  </si>
  <si>
    <t>3.11.0.23</t>
  </si>
  <si>
    <t>ОМ-124/02-04 от 19.12.2022</t>
  </si>
  <si>
    <t>1.1.1.63</t>
  </si>
  <si>
    <t>ЗКМ-45/12-04 от 29.05.2020</t>
  </si>
  <si>
    <t>2.4.14.2</t>
  </si>
  <si>
    <t>2.4.14.3</t>
  </si>
  <si>
    <t>2.4.14.4</t>
  </si>
  <si>
    <t>2.4.14.5</t>
  </si>
  <si>
    <t>2.4.14.6</t>
  </si>
  <si>
    <t>2.4.14.7</t>
  </si>
  <si>
    <t>2.4.14.8</t>
  </si>
  <si>
    <t>№ ОМ-81/04-02 от 18.09.2020</t>
  </si>
  <si>
    <t>Экспертно-аналитическое мероприятие «Мониторинг хода реализации инвестиционных проектов, включенных в инвестиционную программу открытого акционерного общества «Российские железные дороги», финансирование которых осуществляется за счет средств федерального бюджета, в 2018 году»</t>
  </si>
  <si>
    <t xml:space="preserve">п. 3.9.0.2 - 2019 г. </t>
  </si>
  <si>
    <t xml:space="preserve">ОМ-42/10-03 от 20.03.2019 </t>
  </si>
  <si>
    <t xml:space="preserve">Правительству Российской Федерации предложено поручить Федеральному агентству железнодорожного транспорта совместно с заинтересованными органами исполнительной власти рассмотреть вопросы:
об урегулировании взаимоотношений между ОАО «РЖД» и потенциальными грузоотправителями в рамках обязательственных отношений;
</t>
  </si>
  <si>
    <t>Дано поручение Правительства Российской Федерации от 18 апреля 2019 г. № МА-П9-3145 Минтрансу России, Минэкономразвития России, ФАС России, Росжелдору и ОАО «РЖД» рассмотреть и принять необходимые меры по устранению выявленных недостатков. В рамках выполнения указанного поручения Правительства Российской Федерации Минтранс России письмом от 15 мая 2019 г. № ВТ-Д4-31/7379 проинформировал Счетную палату Российской Федерации о принятых мерах.</t>
  </si>
  <si>
    <t xml:space="preserve">Правительству Российской Федерации предложено поручить Федеральному агентству железнодорожного транспорта совместно с заинтересованными органами исполнительной власти рассмотреть вопросы:
о возможности интеграции отдельных составляющих процесса грузоперевозки в единую логистическую цепочку для организации комплексных услуг по перевозке грузов в рамках единого договора оказания услуг.
</t>
  </si>
  <si>
    <t>Дано поручение Правительства Российской Федерации от 18 апреля 2019 г. № МА-П9-3145 Минтрансу России, Минэкономразвития России, ФАС России, Росжелдору и ОАО «РЖД» рассмотреть и принять необходимые меры по устранению выявленных недостатков. В рамках выполнения указанного поручения Правительства Российской Федерации Минтранс России письмом от 15 мая 2019 г. № ВТ-Д4-31/7379 проинформировал Счетную палату Российской Федерации о принятых мерах:</t>
  </si>
  <si>
    <t>Экспертное мероприятие "Мониторинг строительства (реконструкции) автомобильных дорог федерального значения, передаваемых в доверительное управление в 2018 году" в Государственной компании "Российские автомобильные дороги"</t>
  </si>
  <si>
    <t>ОМ-58/10-03 от 29.05.2019</t>
  </si>
  <si>
    <t>Правительству Российской Федерации предложено поручить Минтрансу России организовать работу по: внесению изменений в Правила предоставления субсидии в части установления порядка расчета размера денежных средств в связи с нарушениями целей, условий и порядка предоставления субсидии, а также с недостижением показателей результативности предоставления субсидии;</t>
  </si>
  <si>
    <t>Минтранс России (письмо от 25.07.2019 № ДЗ-Д2-31/119226) проинформировал о целесообразности внесения изменений в Правила предоставления субсидии, утвержденные постановлением Правительства Российской Федерации от 27.12.2010 № 1127, в части ответственности Государственной компании «Российский автомобильные дороги» по уплате штрафа в доход федерального бюджета в размере, на условиях и в порядке, установленных соглашением о предоставлении субсидии. Кроме того, в целях повышения результативности деятельности Государственной компании «Российские автомобильные дороги» разработана Методика расчета размера вознаграждения Государственной компании «Российские автомобильные дороги», утвержденная распоряжением Правительства Российской Федерации (от 14 сентября 2019 г. № 2078-р)</t>
  </si>
  <si>
    <t xml:space="preserve">Правительству Российской Федерации рекомендовано поручить Минтрансу России рассмотреть вопросы о внесении изменений в Правила предоставления и распределения иных межбюджетных трансфертов в части установления дополнительных критериев при подготовке предложений по распределению иных межбюджетных трансфертов, а также определения механизма распределения дополнительных объемов финансирования между субъектами Российской Федерации.
</t>
  </si>
  <si>
    <t>В соответствии с письмом Минтранса России от 10 января 2020 г. № АЮ-Д2-31/64 введение дополнительных критериев избыточно. В то же время, постановлением Правительства РФ от 13 декабря 2019 года № 1661 в Правила предоставления и распределения иных межбюджетных трансфертов из федерального бюджета бюджетам субъектов Росийской Федерации на финансовое обеспечение дорожной деятельности в рамкам реализации НП БКАД (утверждены распоряением Правительства РФ от 27 февраля 2019 г. № 193) внесены изменения, предусматривающие механизм распределения дополнительных объемов финансирования.</t>
  </si>
  <si>
    <t xml:space="preserve">Контрольное мероприятие "Проверка исполнения Декрета Высшего Государственного Совета Союзного государства "О бюджете Союзного государства на 2018 год" и бюджетной отчетности об исполнении бюджета Союзного государства за 2018 год" в целях подготовки заключения на отчет об исполнении бюджета Союзного государства за 2018 год (совместно с Комитетом государственного контроля Республики Беларусь)" </t>
  </si>
  <si>
    <t>п. 1.5.0.3 - 2019 г.</t>
  </si>
  <si>
    <t>ЗКМ-113/11-04 от 31.10.2019</t>
  </si>
  <si>
    <t>С целью установления единого подхода к заполнению формы 1-СОЮЗ Росстату рекомендовано внести изменения в Постановление № 115, установив порядок расчета значения показателя «Остатки на конец отчетного периода» раздела 1 формы 1-СОЮЗ.</t>
  </si>
  <si>
    <t>Федеральная служба государственной статистики</t>
  </si>
  <si>
    <t>Росстат письмом от 23 декабря 2019 г. № СЕ-05-4/3888-МВ сообщил, что в июле 2019 года постановлением Национального статистического комитета Республики Беларусь отменена форма государственной статистической отчетности № 1-Союз «Сведения о ходе выполнения программ, подпрограмм, проектов и мероприятий Союзного государства» (прилагается). В связи с этим рассмотрение Росстатом совместно с Белстатом вопроса установления единого подхода к заполнению отчетности по форме № 1-Союз не представляется возможным.</t>
  </si>
  <si>
    <t xml:space="preserve">п. 1.5.0.3 - 2019 г. </t>
  </si>
  <si>
    <t>Счетной палатой рекомендовано Минпросвещения России рассмотреть вопрос о переутверждении Положения о проведении мероприятия Союзного государства «Слет юных экологов Беларуси и России «Экология без границ»</t>
  </si>
  <si>
    <t>Министерство просвещения Россиской Федерации</t>
  </si>
  <si>
    <t>Не актуально. Минпросвещения России письмом от 2 декабря 2019 г. № МП-П-4182 сообщило, что Мероприятие проводится один раз в два года поочередно на территории Российской Федерации и Республики Беларусь. Следующее Мероприятие состоится в 2020 году на территории Российской Федерации. Положение о Мероприятии в 2020 году утверждено 19 августа 2019 года.</t>
  </si>
  <si>
    <t>Счетной палатой рекомендовано Постоянному Комитету Союзного государства направить в Совет Министров Союзного государства предложение о переутверждении положений о проведении мероприятий Союзного государства «Олимпиада школьников Союзного государства «Россия и Беларусь: историческая и духовная общность» и «Туристский слет учащихся Союзного государства» в части уточнения наименования государственного заказчика (вместо Министерства образования и науки Российской Федерации - Министерство просвещения Российской Федерации) в связи с изданием Указа Президента Российской Федерации от 15 мая 2018 г. № 215 «О структуре федеральных органов исполнительной власти»</t>
  </si>
  <si>
    <t>Постоянный Комитет Союзного государства</t>
  </si>
  <si>
    <t>Соответствующие изменения в положения о проведении мероприятий Союзного государства «Олимпиада школьников Союзного государства «Россия и Беларусь: историческая и духовная общность» и «Туристский слет учащихся Союзного государства» внесены постановлением Совета Министров Союзного государства от 10.0.72020 г. № 5.</t>
  </si>
  <si>
    <t>Счетной палатой рекомендовано Парламентскому Собранию Союза Беларуси и России рассмотреть вопрос о внесении изменений в Устав Негосударственного учреждения «Редакция газеты Парламентского Собрания Союза Беларуси и России «Союзное вече» в целях определения организационно-правовой формы юридического лица в соответствии с требованиями законодательства Российской Федерации и принять меры по закреплению за Редакцией на праве оперативного управления имущества, приобретенного за счет средств бюджета Союзного государства</t>
  </si>
  <si>
    <t>Парламентское Собрание Союза Беларуси и России</t>
  </si>
  <si>
    <t>Проект Устава автономной некоммерческой организации «Редакция газеты Парламентского Собрания Союза Беларуси и России «Союзное вече» утвержден решением Совета Парламентского Собрания Союза Беларуси и России от 26 ноября 2020 г. № 2-р «О приведении организационно-правовой формы Редакции газеты «Союзное вече» в соответствие с действующим законодательством Российской Федерации».</t>
  </si>
  <si>
    <t xml:space="preserve">Счетной палатой рекомендовано Постоянному Комитету Союзного государства применить в отношении ТРО Союза меру принуждения, предусмотренную пунктом 4 Порядка применения мер принуждения за использование средств бюджета Союзного государства не по целевому назначению и (или) с нарушением нормативных правовых актов Союзного государства и (или) государств – участников Договора о создании Союзного государства, регулирующих бюджетный процесс, утвержденный постановлением Совета Министров от 29 декабря 2016 г. № 37, за незаконное получение и использование средств бюджета Союзного государства в 2018 году </t>
  </si>
  <si>
    <t>Уведомлением об изменении (уменьшении) бюджетных ассигнований Постоянного Комитета Союзного государства от 08.11.2019 г. № 2 уменьшены расходы ТРО Союза на содержание и телерадиовещание (на 259,5 тыс. рублей и 572,2 тыс. рублей соответственно).</t>
  </si>
  <si>
    <t xml:space="preserve">Счетной палатой рекомендовано Постоянному Комитету Союзного государства применить в отношении главных распорядителей средств бюджета Союзного государства меры принуждения, предусмотренные пунктом 4 Порядка применения мер принуждения за использование средств бюджета Союзного государства не по целевому назначению и (или) с нарушением нормативных правовых актов Союзного государства и (или) государств – участников Договора о создании Союзного государства, регулирующих бюджетный процесс, утвержденный постановлением Совета Министров Союзного государства от 29 декабря 2016 г. № 37, за нарушение требований нормативных правовых актов Союзного государства при исполнении бюджета Союзного государства в 2018 году </t>
  </si>
  <si>
    <t>К девяти главным распорядителям средств бюджета Союзного государства (Минобороны России, Минобороны Беларуси,  Парламентское Собрание Союза Беларуси и России, Постоянный Комитет Союзного государства, Минкультуры России, Минкультуры Беларуси, Минобразования Беларуси, Минпросвещения России, Минспорта России) применена мера принуждения в виде предупреждения о ненадлежащем исполнении бюджетного процесса за нарушение Порядка разработки и реализации программ Союзного государства, утвержденного постановлением Совета Министров Союзного государства от 11 октября 2000 г. № 7 (в редакции от 13 июня 2018 г. № 12), Порядка составления и утверждения смет расходов на проведение мероприятий, финансируемых за счет средств бюджета Союзного государства, и представления отчетности по их выполнению, утвержденного постановлением Совета Министров  Союзного государства от 29 сентября 2015 г. № 12, и Порядка составления и утверждения смет расходов на функционирование Парламентского Собрания Союза Беларуси и России (Парламента Союзного государства) и Постоянного Комитета Союзного государства и смет доходов и расходов на содержание Государственного учреждения «Телерадиовещательная организация Союзного государства», утвержденного постановлением Совета Министров Союзного государства от 13 июня 2018 г. № 11 (решения Постоянного Комитета Союзного государства о применении меры принуждения, предусмотренной Порядком формирования и исполнения бюджета Союзного государства,  от 12.11.2019 г. №№ 1-8, распоряжение Постоянного Комитета Союзного государства от 12.11.2019 г. № 38-ргс).</t>
  </si>
  <si>
    <t>Экспертно-аналитическое мероприятие "Мониторинг хода реализации мероприятий Комплексного плана модернизации и расширения магистральной инфраструктуры на период до 2024 года»</t>
  </si>
  <si>
    <t>ОМ-95/10-01 от 10.10.2019</t>
  </si>
  <si>
    <t>п. 3.9.0.19 - 2019 г.</t>
  </si>
  <si>
    <t xml:space="preserve">Правительству Российской Федерации рекомендовано поручить Минэнерго России совместно с заинтересованными федеральными органами исполнительной власти рассмотреть следующие вопросы:
о доработке параметров федерального проекта «Гарантированное обеспечение доступной электроэнергией» Комплексного плана в целях приведения его в соответствие с Указом № 204 и Основными направлениями деятельности Правительства Российской Федерации на период до 2024 года;
о дополнении перечня целевых показателей энергетической части Комплексного плана;
об обеспечении разработки и утверждения методики осуществления мониторинга реализации федеральных проектов энергетической части Комплексного плана;
о разработке планов мероприятий по реализации федеральных проектов «Гарантированное обеспечение доступной электроэнергией» и «Гарантированное обеспечение транспорта нефти, нефтепродуктов, газа и газового конденсата»;
об обеспечении формирования специализированных рабочих групп по вопросам внедрения интеллектуальных систем управления электросетевым хозяйством на базе цифровых технологий, а также увеличения пропускной способности нефтепроводов и нефтепродуктопроводов;
о подготовке предложений о включении показателей Комплексного плана в Федеральный план статистических работ в целях повышения достоверности и надежности данных об их фактическом достижении;
о подготовке предложений об отражении в бюджетной классификации Российской Федерации расходов федерального бюджета на реализацию мероприятий энергетической части Комплексного плана.
</t>
  </si>
  <si>
    <t>Дано поручение Правительства Российской Федерации от 31 января 2020 г. № ЮБ-П9-521 Минэнерго России, Минэкономразвития России, Минфин России рассмотреть и принять необходимые меры по устранению выявленных недостатков. В рамках выполнения указанного поручения Правительства Российской Федерации Минэнерго России письмом от 28 февраля 2020 г. № АЯ-2225/04 проинформировал Счетную палату Российской Федерации о принятых мерах.</t>
  </si>
  <si>
    <t>Правительству Российской Федерации рекомендовано поручить заинтересованным органам исполнительной власти рассмотреть вопросы о доработке параметров федеральных проектов, входящих в состав транспортной части Комплексного плана, и планов мероприятий по их реализации в целях приведения в соответствие с Указом № 204</t>
  </si>
  <si>
    <t>Письмо Аппарата Правительства Российской Федерации от 28 января 2020 г. № П6-3331</t>
  </si>
  <si>
    <t>Правительству Российской Федерации рекомендовано поручить заинтересованным органам исполнительной власти рассмотреть вопрос о дополнении перечня целевых и дополнительных показателей транспортной части Комплексного плана</t>
  </si>
  <si>
    <t>Правительству Российской Федерации рекомендовано поручить заинтересованным органам исполнительной власти рассмотреть вопрос об установлении в планах мероприятий по реализации федеральных проектов специальных контрольных точек, предусмотренных Методическими указаниями по применению типов результатов и стандартизированных контрольных точек федеральных проектов</t>
  </si>
  <si>
    <t>Правительству Российской Федерации рекомендовано поручить заинтересованным органам исполнительной власти рассмотреть вопрос о подготовке предложений о включении показателей Комплексного плана в Федеральный план статистических работ в целях повышения достоверности и надежности данных об их фактическом достижении.</t>
  </si>
  <si>
    <t xml:space="preserve">Контрольное мероприятие «Проверка результативности мероприятий по содержанию, строительству и модернизации пунктов пропуска через Государственную границу Российской Федерации в 2016 - 2018 годах и истекшем периоде 2019 года и их соответствия задачам по реализации транзитного потенциала Российской Федерации» </t>
  </si>
  <si>
    <t>п. 3.9.0.12  - 2019 г.</t>
  </si>
  <si>
    <t xml:space="preserve">Счетной палатой рекомендовано целесообразным поручить Правительству Российской Федерации:
при корректировке параметров Федерального закона от 2 декабря 2019 г. № 380-ФЗ «О федеральном бюджете на 2020 год и на плановый период 2021 и 2022 годов» рассмотреть вопрос о выделении Минтрансу России бюджетных ассигнований в сумме 1,9 млрд, рублей на оснащение действующих пунктов пропуска в 2020 - 2022 годах оборудованием;
</t>
  </si>
  <si>
    <t>Дано поручение Президента Российской Федерации от 30 декабря 2019 г. № Пр-2759. Дано Поручение Правительства Российской Федерации от 14 января 2020 г. № ЮБ-П4-105</t>
  </si>
  <si>
    <t>рассмотреть вопрос об использовании быстровозводимых служебнопроизводственных зданий модульного типа и комплексов вспомогательного оборудования при организации мероприятий по строительству (реконструкции) и обустройству пунктов пропуска.</t>
  </si>
  <si>
    <t>Правительству Российской Федерации рекомендовано поручить заинтересованным федеральным органам исполнительной власти совместно с органами государственной власти субъектов Российской Федерации проработать вопросы о внесении изменений в Порядок осуществления весового и габаритного контроля транспортных средств, в том числе порядок организации пунктов весового и габаритного контроля транспортных средств, утвержденный приказом Минтранса России от 29 марта 2018 г. № 119, в части пересмотра показателей динамики (скорости) измерения нагрузки на ось транспортного средства;</t>
  </si>
  <si>
    <t xml:space="preserve">Минтрансом России подготовлен и проходит этап внутриведомственного согласования проект приказа о внесении изменений в Порядок осуществления весового и габаритного контроля транспортных средств, в том числе порядок организации пунктов весового и габаритного контроля транспортных средств, утвержденный приказом Минтранса России от 29 марта 2018 г. № 119, предусматривающий, в том числе изменение диапазона скоростей транспортных средств (от 5 до 140 км/ч), при которых осуществляется измерение нагрузки на ось, а также менее 5 км/ч при условии обеспечения соответствующей погрешности. Утвержден приказом Минтранса России от 31 августа 2020 г. N 348 ПОСТАНОВЛЕНИЕ от 16 ноября 2020 г. N 1847
 ОБ УТВЕРЖДЕНИИ ПЕРЕЧНЯ ИЗМЕРЕНИЙ, ОТНОСЯЩИХСЯ К СФЕРЕ ГОСУДАРСТВЕННОГО РЕГУЛИРОВАНИЯ ОБЕСПЕЧЕНИЯ ЕДИНСТВА ИЗМЕРЕНИЙ
</t>
  </si>
  <si>
    <t>Правительству Российской Федерации рекомендовано поручить заинтересованным федеральным органам исполнительной власти совместно с органами государственной власти субъектов Российской Федерации проработать вопросы о включении в паспорт национального проекта мероприятий по приведению в нормативное состояние аварийных искусственных сооружений и предаварийных искусственных сооружений на автодорогах регионального значения.</t>
  </si>
  <si>
    <t>Реализация мероприятий по приведению в нормативное состояние находящихся в аварийном и предаварийном состоянии искусственных сооружений и по строительству автодорожных путепроводов в местах пересечения железнодорожных путей предполагается осуществить в рамках нового федерального проекта «Мосты и путепроводы» с последующим включением в НП БКАД (сформирован 27.12.2019 и направлен в Правительство Российской Федерации) Вошло в ФП "Региональная дорожная сеть"</t>
  </si>
  <si>
    <t>Контрольное мероприятие «Аудит эффективности расходования Федеральным агентством воздушного транспорта в 2016-2018 годах и истекшем периоде 2019 года бюджетных ассигнований на закупку работ по строительству и реконструкции аэропортового комплекса «Баландино» (г. Челябинск) и аэропортового комплекса «Домодедово» (г. Москва)»</t>
  </si>
  <si>
    <t>ОМ-60/10-03 от 30.05.2019</t>
  </si>
  <si>
    <t>3.9.0.17 - 2019 г.</t>
  </si>
  <si>
    <t>Минтрансу России рекомендовано: Принять меры по минимизации стоимости незавершенного строительства в части объектов федеральной собственности аэропорта «Домодедово» в целях их дальнейшего ввода в эксплуатацию;</t>
  </si>
  <si>
    <t>Минтранс России письмом от 5 июля 2019 г. № АЮ-Д1/10679 сообщил, что из Резервного фонда Правительства Российской Федерации выделены дополнительные бюджетные ассигнования в 2019 году на финансирование объектов аэропорта Домодедово. ФГУП «Администрация аэропорта «Домодедово» заключены государственные контракты от 28 ноября 2019 г. № ГК-63-14, № ГК-64-14, № ГК-65-14 на выполнение строительно-монтажных работ.</t>
  </si>
  <si>
    <t>Оптимизировать работу по техническому перевооружению воздушного пункта пропуска Челябинск (Баландино) в целях одновременного завершения инвестиционных вложений и ввода в эксплуатацию всех производственных элементов имущественного комплекса аэропорта «Баландино»;</t>
  </si>
  <si>
    <t>Согласно плану-графику закупок на 2019 год, утвержденному ФГКУ Росгранстрой, планируемая дата заключения государственного контракта по техническому перевооружению воздушного пункта пропуска - 12 августа 2019 года, срок выполнения работ - 270 дней с даты заключения государственного контракта.</t>
  </si>
  <si>
    <t>Организовать контроль за реализацией Росавиацией мероприятий по установлению приаэродромной территории в аэропортах «Домодедово» и «Баландино».</t>
  </si>
  <si>
    <t xml:space="preserve">Организована работа по установлению приаэродромной территории в отношении объектов «Домодедово» и «Баландино»:
- в отношении аэропорта «Баландино» Уральским МТУ Росавиации 21 ноября 2019 г. получен от АО «Челябинское авиапредприятие» откорректированный проект решения об установлении приаэродромной территории аэродрома «Баландино» г. Челябинск. Проект решения рассмотрен Уральским МТУ Росавиации и направлен на согласование в адрес Правительства Челябинской области;
- Росавиация письмом от 13 декабря 2019 г. № Исх-44884/04 направила запрос в ООО «Международный аэропорт «Домодедово» о необходимости предоставления проекта решения об установлении приаэродромной территории
</t>
  </si>
  <si>
    <t>Проверка результативности использования бюджетных ассигнований, направленных на реализацию инвестиционных проектов, и иных мер, принимаемых в целях увеличения производственных мощностей морских портов в 2016 - 2018 годах и истекшем периоде 2019 года</t>
  </si>
  <si>
    <t>ОМ-16/11-02 от 12.02.2020</t>
  </si>
  <si>
    <t>3.10.0.6 - 2020 г.</t>
  </si>
  <si>
    <t>Направить информационное письмо в Правительство Российской
Федерации с предложением поручить ФАС России рассмотреть вопрос об индексации ставок портовых сборов</t>
  </si>
  <si>
    <t>Письмом от 23.03.2020 № ЮЦ-Д5-23/4789 Минтранс России сообщил о подготовке ФАС России проекта предельных максимальных ставок канального, маячного, навигационного и ледокольного сбора, которые предполагается утвердить едиными для каждого морского бассейна на среднесрочный период 2020-2022 гг., а их размер установить исходя из максимальной действующей ставки в границах каждого бассейна с применением суммарного коэффициента инфляции, определенного Минэкономразвития России на указанный период. Кроме того, разработан проект приказа ФГУП "Росморпорт", устанавливающий фактический уровень ставок в каждом морском порту на 2020 год. Проектом приказа предусмотрена индексация ставок на 3 % во всех портах, кроме портов Усть-Луга (индексация не производится), Новороссийск (индексация ставок на 2 %), Де-Кастри (индексация ставок на 15 %), а также увеличение каботажных ставок до уровня 20 % от ставок загранплавания в тех морских портах и по тем видам сборов, где их уровень ниже вышеуказанного.</t>
  </si>
  <si>
    <t>Правительству Российской Федерации предложено поручить ФАС России рассмотреть вопрос об установлении для пассажирских судов валовой вместимостью более 40,0 тысяч GT дифференцированных ставок портовых сборов в зависимости от валовой вместимости судна.</t>
  </si>
  <si>
    <t>Письмом от 23.03.2020 № ЮЦ-Д5-23/4789 Минтранс России сообщил о подготовке предложений по внесению изменений в Правила применения ставок портовых сборов в морских портах Российской Федерации, установленных приказом ФАС России от 10 марта 2016 г. № 223/16.</t>
  </si>
  <si>
    <t>Правительству Российской Федерации предложено рассмотреть вопрос о формировании программы субсидирования воздушных перевозок по социально значимым маршрутам.</t>
  </si>
  <si>
    <t>Внесен проект</t>
  </si>
  <si>
    <t>Минтрансу России предложено рассмотреть вопрос о разработке совместно с Росавиацией методики расчета потребности объемов бюджетных ассигнований на предоставление субсидий авиакомпаниям на этапе бюджетных проектировок.</t>
  </si>
  <si>
    <t>Минтранс  России письмом от 25.08.2020 № АН-Д1-31/16620 сообщил о невозможности раеализации мероприятия по разработке методики расчета потребности объемов бюджетных ассигнований на предоставление субсидий авиакомпаниям на этапе бюджетных проектировок.</t>
  </si>
  <si>
    <t>ОМ-55/11-03 от  30.06.2020</t>
  </si>
  <si>
    <t>Правительству Российской Федерации рекомендовано поручить Министерству транспорта Российской Федерации проработать вопросы по пересмотру нормативов финансовых затрат на содержание автомобильных дорог федерального значения</t>
  </si>
  <si>
    <t xml:space="preserve">В соотвествии с письмом от 4 сентября 2020 г. № АК-Д2-31/17554 Минтрансом России подготовлен План мероприятий с целью актуализации нормтивов на содержание автомобильных дорог федерального значения, исходя из учета изменений нормативно-технической и правовой базы,необходимости разработки нормативов в отношении грунтовых дорог, автозимников и ледовых переправ, необходимости формирования расчетных моделей фактической протяженности искусственных дорожных сооружений и т.д.  </t>
  </si>
  <si>
    <t>Правительству Российской Федерации рекомендовано поручить Федеральному дорожному агентству обеспечить организацию работ по паспортизации федеральных автомобильных дорог и искусственных сооружений на них</t>
  </si>
  <si>
    <t>В соотвествии с письмом от 4 сентября 2020 г. № АК-Д2-31/17554 Минтрансом России предлагается разработка соответствующего национального стандарта, в котором будут определены требования по порядку ведения, срокам актуализации содержащейся в нем информации, формату хранения и представления данных с учетом положений существущих стандартов (ГОСТ 33388-2015, ГОСТ 33161-2014).</t>
  </si>
  <si>
    <t>Контрольное мероприятие «Проверка использования межбюджетных трансфертов, предоставленных из федерального бюджета бюджету Приморского края на строительство автомобильной дороги Владивосток – Находка – порт Восточный в Приморском крае за истекший период 2019 года»</t>
  </si>
  <si>
    <t>ОМ-18/11-03 от 11.02.2020</t>
  </si>
  <si>
    <t>3.10.0.1 - 2020 г.</t>
  </si>
  <si>
    <t>Министерству транспорта и дорожного хозяйства Приморского края рекомендовано разработать график, предусматривающий ликвидацию отставания сроков производства работ по объекту «Строительство автомобильной дороги Владивосток – Находка – порт Восточный на участке 
км 18+500 – км 40+800»</t>
  </si>
  <si>
    <t>Министерство транспорта и дорожного хозяйства Приморского края</t>
  </si>
  <si>
    <t>Согласно информации министерства транспорта и дорожного хозяйства Приморского края (вх. № А-3632 от 07.05.2020) срок завершения разработки графика, предусматривающего ликвидацию отставания сроков производства работ по объекту, установлен до 31.05.2020.</t>
  </si>
  <si>
    <t>Министерству транспорта и дорожного хозяйства Приморского края рекомендовано направить в Росавтодор отчетность за 2019 год в полном объеме в соответствии с Соглашением</t>
  </si>
  <si>
    <t xml:space="preserve">Отчетность за 2019 год направлена в Росавтодор письмом министерства транспорта и дорожного хозяйства Приморского края от 07.04.2020 № 16/3358/8 </t>
  </si>
  <si>
    <t>Министерству транспорта и дорожного хозяйства Приморского края рекомендовано обеспечить ведение подрядчиком в установленном порядке первичной учетной документации при производстве работ по Объекту</t>
  </si>
  <si>
    <t>Согласно информации министерства транспорта и дорожного хозяйства Приморского края (вх. № А-3632 от 07.05.2020) назначены ответственные исполнители по обеспечению ведения подрядчиком (субподрядчиком) первичной учетной документации при производстве работ по объекту. Планируется выдача предписания подрядной организации ООО «ТСМ» об устранении нарушений.</t>
  </si>
  <si>
    <t xml:space="preserve">о принятии мер по активизации подготовки и внесения изменений в нормативные правовые акты в целях регламентации:
проведения аудита безопасности дорожного движения на втомобильных дорогах и на объектах улично-дорожной сети;
</t>
  </si>
  <si>
    <t>выполнена</t>
  </si>
  <si>
    <t>реализации контрактов жизненного цикла в оптимальных форматах;</t>
  </si>
  <si>
    <t>функционирования Реестра новых и наилучших технологий, материалов и технологических решений повторного применения;</t>
  </si>
  <si>
    <t>о зачислении административных штрафов за превышение допустимых весогабаритных параметров транспортных средств на автомобильных дорогах регионального и межмуниципального значения в дорожные фонды субъектов РФ в целях стимулирования выполнения мерпориятий национального проекта по установке автоматических пунктов весового контроля на региональной дорожной сети;</t>
  </si>
  <si>
    <t>ЗКМ-47/11-03 от 21.07.2020</t>
  </si>
  <si>
    <t xml:space="preserve">С учетом изложенного Счетная палата Российской Федерации полагает целесообразным предложить Правительству Российской Федерации поручить Министерству транспорта Российской Федерации совместно с Федеральным дорожным агентством проработать вопросы:
о закреплении на законодательном уровне обязанности установления частного сервитута при использовании гражданами или юридическими лицами земельных участков в границах полос отвода автомобильных дорог (за исключением частных автомобильных дорог) в целях строительства, реконструкции, капитального ремонта объектов дорожного сервиса, их эксплуатации, установки и эксплуатации рекламных конструкций;
</t>
  </si>
  <si>
    <t xml:space="preserve">Дано поручение Правительства Российской Федерации от 4 августа 2020 г. № АО-П16-9003 Минтрансу России и Росавтодору проработать заключение Счетной палаты Российской Федерации по результатам проведения контрольного мероприятия «Проверка исполнения Федерального закона «О федеральном бюджете на 2019 год и на плановый период 2020 и 2021 годов» и бюджетной отчетности об исполнении федерального бюджета за 2019 год», принять необходимые меры, о результатах доложить в Правительство Российской Федерации и проинформировать Счетную палату Российской Федерации. 
В рамках выполнения указанного поручения Росавтодором направлена информация от 2 сентября 2020 года №АК-Д2-11/17388, Министерство транспорта РФ полагает возможным в рамках указанной работы рассмотреть целесообразность закрепления на законодательном уровне обязанности установления сервитута при использовании гражданами или юридическими лицами земельных участков в границах полос отвода автомобильных дорог (за исключением частных автомобильных дорог) в целях строительства, реконструкции, капитального ремонта объектов дорожного сервиса, их эксплуатации.
</t>
  </si>
  <si>
    <t>Контрольное мероприятие «Проверка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 в:</t>
  </si>
  <si>
    <t>1.3.1.62</t>
  </si>
  <si>
    <t>ЗСП-190/16-09 от 14.10.2020</t>
  </si>
  <si>
    <t xml:space="preserve">В целях минимизации негативных последствий Счетная палата Российской Федерации полагает целесообразным предложить Правительству Российской Федерации поручить Министерству финансов Российской Федерации совместно с Министерством транспорта Российской Федерации и Федеральным дорожным агентством проработать вопросы:
о внесении изменений в пункт 12 Правил в части уточнения ответственности субъекта Российской Федерации за нарушение обязательств по соглашению в случае неиспользования в полном объеме предусмотренных в федеральном бюджете межбюджетных трансфертов;
</t>
  </si>
  <si>
    <t>АППАРАТ ПРАВИТЕЛЬСТВА РОССИЙСКОЙ ФЕДЕРАЦИИ</t>
  </si>
  <si>
    <t>ответ не поступал в СП РФ</t>
  </si>
  <si>
    <t>о приостановлении действия пунктов 12, 15 Правил в целях освобождения субъектов Российской Федерации от ответственности, предусмотренной Правилами, в связи с распространением новой коронавирусной инфекции (COVID-19).</t>
  </si>
  <si>
    <t>Контрольное мероприятие «Проверка результативности использования субсидий из федерального бюджета организациям воздушного транспорта в целях обеспечения доступности воздушных перевозок населению в 2017 – 2018 годах и истекшем периоде 2019 года» (переходящее из Плана работы Счетной палаты Российской Федерации на 2019 год, пункт 3.9.0.10) в:</t>
  </si>
  <si>
    <t>Счетная палата Российской Федерации считает целесообразным проработать вопрос об организации в ПАО «Аэрофлот» электронного хранения копий первичных документов, подтверждающих перевозку пассажиров по специальным тарифам.</t>
  </si>
  <si>
    <t>ПУБЛИЧНОЕ АКЦИОНЕРНОЕ ОБЩЕСТВО "АЭРОФЛОТ-РОССИЙСКИЕ АВИАЛИНИИ"</t>
  </si>
  <si>
    <t xml:space="preserve">ПАО «Аэрофлот» проведен анализ выявленных случаев искажения информации в связи с указанием некорректных паспортных данных для предоставления перевозки
по специальному тарифу, определены источники искажений. Для предотвращения
аналогичных ошибок предприняты следующие действия:
доработано программное обеспечение по формированию реестров перевозочных документов, подтверждающих выполнение воздушных перевозок по специальному тарифу, которое обеспечивает контроль за полнотой и достоверностью предоставляемых сведений и исключает отражение в реестрах некорректных паспортных данных пассажиров;
реализовано электронное хранение копий первичных документов, подтверждающих перевозку по специальным тарифам по авиабилетам, реализуемым по всем каналам продаж, кроме продаж авиабилетов, оформляемых на сайте ПАО «Аэрофлот»;
подготовлены технические требования для ведения электронного хранилища копий первичных документов, подтверждающих перевозку пассажиров по специальным
тарифам по авиабилетам, оформляемым на сайте ПАО «Аэрофлот».
После завершения доработок выявленные в ходе проверки технические ошибки будут полностью исключены.
</t>
  </si>
  <si>
    <t>3) о необходимости разработки дополнительных требований к проектированию и строительству платных автомобильных дорог, влияющих на повышение качества услуг и потребительских свойств автомобильных дорог, а также на безопасность дорожного движения.</t>
  </si>
  <si>
    <t xml:space="preserve">По вопросу необходимости разработки дополнительных требований к проектированию и строительству платных автомобильных дорог. 
В настоящее время Государственной компанией разработан ряд документов, содержащих дополнительные требования к проектированию и строительству платных автомобильных дорог, влияющих на повышение качества услуг и потребительских свойств автомобильных дорог, а также на безопасность дорожного движения, в том числе Техническая политика Государственной компании на период до 2024 года, Экологическая политика на период до 2035 года, комплекс корпоративных стандартов (54 документа) СТО АВТОДОР, содержащих дополнительные (повышенные) требования к проектированию, строительству и эксплуатации платных участков автомобильных дорог (утверждены и введены в действие), а также к параметрам и характеристикам транспортно-эксплуатационного состояния многофункциональных зон дорожного сервиса и стоянок, допустимых по условиям обеспечения безопасности дорожного движения.
</t>
  </si>
  <si>
    <t xml:space="preserve">Контрольное мероприятие «Проверка расходования бюджетных средств на проектирование и строительство (реконструкцию), а также капитальный ремонт автомобильных дорог, включенных в международный транспортный маршрут «Европа – Западный Китай» в 2019 – 2020 годах» </t>
  </si>
  <si>
    <t>3.10.0.11 - 2020 г.</t>
  </si>
  <si>
    <t>ОМ-98/11-03 от 24.12.2020</t>
  </si>
  <si>
    <t xml:space="preserve">Представляется целесообразным внесение изменений в федеральный проект «Европа – Западный Китай» с учетом принятых Правительством Российской Федерации решений о прохождении участков международного транспортного маршрута ЕЗК
</t>
  </si>
  <si>
    <t>Министерство транспорта Российской Федерации</t>
  </si>
  <si>
    <t>В новой редакции паспорта федерального проекта "ЕЗК" скорректирована протяженность новых автомобильных дорог 1 категории, строительство которых предусматривается в составе международного транспортного маршрута «Европа - Западный Китай».</t>
  </si>
  <si>
    <t>Контрольное мероприятие «Аудит эффективности расходования Федеральным агентством воздушного транспорта бюджетных ассигнований на закупку работ по реконструкции аэропорта «Баландино» в 2020 году и истекшем периоде 2021 года»</t>
  </si>
  <si>
    <t xml:space="preserve"> 3.19.0.6 - 2021 г.</t>
  </si>
  <si>
    <t>ОМ-27/11-02 от 23.03.2021</t>
  </si>
  <si>
    <t>обеспечить должный контроль в ходе окончательных расчетов в 2021 году между ФГУП «Администрация гражданских аэропортов (аэродромов)» и АО «Центродорстрой» с целью учета стоимости невыполненных работ по вывозу для утилизации на полигон ТБО грунта, образовавшегося при устройстве фундаментов и подготовке территории.</t>
  </si>
  <si>
    <t>Федеральное агентство воздушного транспорта</t>
  </si>
  <si>
    <t>внесения изменений в федеральный государственный образовательный стандарт среднего профессионального образования по специальности 25.02.04 «Летная эксплуатация летательных аппаратов» в части исправления допущенной арифметической ошибки.</t>
  </si>
  <si>
    <t xml:space="preserve">В части ошибки, допущенной при утверждении федерального государственного образовательного стандарта среднего профессионального образования по специальности 25.02.04 Летная эксплуатация летательных аппаратов (далее - ФГОС СПО) Минпросвещения России совместно с профильным федеральным учебно-методическим объединением разработан проект приказа о внесении изменений в указанный ФГОС СПО. Проект приказа проходит процедуру согласования согласно Правилам разработки, утверждения федеральных государственных образовательных стандартов и внесения в них изменений, утвержденным постановлением Правительства Российской Федерации от 12 апреля 2019 г. № 434 (далее – Правила).
Согласно пункту 2 Правил Минпросвещения России обеспечивает разработку проектов стандартов среднего профессионального образования в области подготовки специалистов авиационного персонала гражданской авиации, членов экипажей судов в соответствии с международными требованиями и вносимых в указанные стандарты изменений по согласованию с Министерством транспорта Российской Федерации.
</t>
  </si>
  <si>
    <t>Всего выдано рекомендаций</t>
  </si>
  <si>
    <r>
      <t xml:space="preserve">Всего выдано рекомендаций </t>
    </r>
    <r>
      <rPr>
        <b/>
        <sz val="14"/>
        <color theme="1"/>
        <rFont val="Calibri"/>
        <family val="2"/>
        <charset val="204"/>
        <scheme val="minor"/>
      </rPr>
      <t>не</t>
    </r>
    <r>
      <rPr>
        <sz val="11"/>
        <color theme="1"/>
        <rFont val="Calibri"/>
        <family val="2"/>
        <scheme val="minor"/>
      </rPr>
      <t xml:space="preserve"> </t>
    </r>
    <r>
      <rPr>
        <b/>
        <sz val="11"/>
        <color theme="1"/>
        <rFont val="Calibri"/>
        <family val="2"/>
        <charset val="204"/>
        <scheme val="minor"/>
      </rPr>
      <t>ДСП</t>
    </r>
  </si>
  <si>
    <t>Всего выдано рекомендаций ДСП</t>
  </si>
  <si>
    <t>Приоритетных не ДСП</t>
  </si>
  <si>
    <t>Приоритетных ДСП</t>
  </si>
  <si>
    <t>Выполнено всего не ДСП</t>
  </si>
  <si>
    <t>Выполнено всего ДСП</t>
  </si>
  <si>
    <t>Выполнено приоритетных не ДСП</t>
  </si>
  <si>
    <t>Выполнено приоритетных ДСП</t>
  </si>
  <si>
    <t>Итого по счетной палате</t>
  </si>
  <si>
    <t>3.2.0.4</t>
  </si>
  <si>
    <t>№ ОМ-23/03-04 
от 09.03.2021</t>
  </si>
  <si>
    <t>№ ОМ-31/03-05 
от 29.03.2021</t>
  </si>
  <si>
    <t>от 22 мая 2020 г. 
№ ОМ-39/12-03</t>
  </si>
  <si>
    <t>Экспертно-аналитическое мероприятие «Анализ достижения национальных целей «Обеспечение устойчивого роста реальных доходов граждан, а также роста уровня пенсионного обеспечения выше уровня инфляции» и «Снижение в два раза уровня бедности в Российской Федерации», установленных в Указе Президента Российской Федерации от 7 мая 2018 г. № 204 «О наци-ональных целях и стратегических задачах развития 
Российской Федерации на период до 2024 года»</t>
  </si>
  <si>
    <t xml:space="preserve">2.1.0.7 </t>
  </si>
  <si>
    <t>Департамент исследований и методологии</t>
  </si>
  <si>
    <t>Дополнить документы, связывающие целевые эффекты и инструменты государственной политики по их достижению (ОНДП и Единый план), подробным описанием трансформационного механизма и логики влияния мер государственной политики на достижение целевых эффектов роста доходов и снижения бедности. Для решения данной задачи рассмотреть возможность использования подходов теории изменений;</t>
  </si>
  <si>
    <t xml:space="preserve">Минтруд России планирует осуществить комплексный анализ адресных мер социальной поддержки, предоставляемых с учетом критериев нуждаемости, в целях анализа эффективности их вклада в снижение уровня бедности и повышения доходов целевой группы населения.
Минэкономразвития России во исполнение Указа № 474, а также поручения Правительства РФ от 6 августа 2020 г. № ММ-П6-8975 разработан проект единого плана по достижению национальных целей развития Российской Федерации на период до 2024 года и на плановый период до 2030 года 
Проект  Единого плана рассмотрен в рамках состоявшегося 23 декабря 2020 года совместного заседания Государственного Совета Российской Федерации и Совета при Президенте Российской Федерации по стратегическому развитию и национальным проектам (протокол от 16 января 2021 г. № Пр-45ГС), принято решение взять его за основу в целях актуализации значений показателей достижения национальных целей развития по итогам 2020 года.
Проводится актуализация государственных программ РФ, национальных и федеральных проектов и иных документов.
Механизм влияния мер государственной политики на достижение национальных целей описан в Едином плане по каждому целевому показателю. 
Ведется работа по подготовке проектов отраслевых стратегий, в том числе стратегий в социальной сфере «Новый общественный договор».
</t>
  </si>
  <si>
    <t>Организовать и осуществлять в целях оценки прогресса и рисков достижения национальных целей мониторинг, включая сбор необходимых данных, в региональном разрезе показателей: реальных доходов населения, структуры доходов граждан, долговой нагрузки населения, региональной дифференциации структуры и доходов населения; уровня занятости, квалификации работников, количества создаваемых высокопроизводительных рабочих мест; доходов семей с детьми; доходов домохозяйств (в том числе пенсионеров) с уровнем дохода на душу населения выше прожиточного минимума в пределах первых двух квинтильных групп по доходам; многомерной бедности и уровня немонетарных деприваций. Рассматривать результаты мониторинга ежеквартально на заседании Правительства Российской Федерации;</t>
  </si>
  <si>
    <t xml:space="preserve">Проектом Единого плана включены показатели по реальным располагаемым денежным доходам населения, в % к предыдущему году, росту среднедушевого дохода населения. Относящиеся к первой квинтильной группе к предыдущему году, темпам роста реальных социальных выплат, что позволяет проводить дополнительную оценку достижения национальной цели по снижению уровня бедности. 
Данные о мониторинге на заседании Правительства Российской Федерации в информационных письмах отсутствуют.
В настоящее время Минтрудом России дорабатываются Методические рекомендации по разработке региональных программ снижения доли населения с доходами ниже прожиточного минимума, утвержденные приказом Министерства труда и социальной защиты Российской Федерации от 11 июня 2020 г. № 326 и разработанные во исполнение подпункта «а» пункта 3 Плана мероприятий по совершенствованию механизмов оказания государственной социальной помощи, предоставляемой в соответствии с ФЗ о 17 июля 1999 г. № 178-ФЗ «О государственной социальной помощи». 
По результатам доработки в Методические рекомендации планируется добавить разделы, связанные с оценкой мер по снижению уровня бедности с учетом региональной специфики в целях анализа реализации региональных программ и проведением анализа дополнительных показателей, характеризующих уровень бедности.
Три источника информации имеют ежегодную периодичность, изменение периодичности расчета показателя на ежеквартальную периодичность не представляется возможным.
Минтрудом России совместно с ФГБУ «Всероссийский научно-исследовательский институт труда» осуществляются комплексные мероприятия по мониторингу уровня бедности в субъектах РФ и реализации региональных программ.
Мониторинг показателей по росту реальных доходов и снижению уровня бедности («реальные денежные доходы», «структура доходов граждан», «региональная дифференциация доходов населения и их структура») осуществляется Росстатом и формируются в региональном разрезе ежеквартально, за исключением показателей долговой нагрузки населения, так как они относятся к сфере деятельности Центрального банка РФ (по представлению Банка России Росстат готов включить его в Федеральный план статистических работ).
В 2020 г. Росстатом разработан модуль интерактивного моделирования, реализующий пользовательский интерфейс системы для проведения оперативного анализа влияния изменения доходов населения на уровень бедности на основе применения методов микромоделирования. В 2020 г. Росстатом проведена апробация модуля на основе Выборочного наблюдения доходов населения и участия в социальных программах за 2018 г.
В целях исполнения поручения Председателя Правительства РФ М.В. Мишустина от 15 июля 2020 г. № ММ-П12-7753кв (в дополнение к поручению от 23 июня 2020 г. № ММ-П41-6707кв) и с учетом доклада заместителя Председателя Правительства РФ Т.А. Голиковой от 24 июля 2020 г. № П12-44723 ФНС России совместно с Минтрудом России, Минэкономразвития России, Минфином России, Росстатом, ПФР и ФСС проводится пилотный проект по сопоставлению уровня доходов домохозяйств и семей на основе данных государственных информационных ресурсов. 
</t>
  </si>
  <si>
    <t>Определить потенциально высокорезультативные меры, а также меры, предполагающие значительные объемы финансирования, ориентированные на достижение национальных целей по росту реальных доходов и снижению бедности, провести и сделать публичными оценки влияния мер на достижение указанных национальных целей, предусмотрев при необходимости сбор статистических данных для осуществления таких оценок.</t>
  </si>
  <si>
    <t xml:space="preserve">В числе значимых мер по борьбе с бедностью отмечается:
 1) В части реализации государственной программы РФ «Социальная поддержка граждан» в рамках достижения национальных целей по снижению бедности приказом Минтруда России № 748 от 20 ноября 2018 года «О реализации в субъектах Российской Федерации пилотных проектов, направленных на достижение до 2024 года национальных целей социально-экономического развития по повышению реальных доходов граждан, снижению уровня бедности в два раза» был запущен пилотный проект, предусматривающий разработку и реализацию региональных программ по снижению бедности. Проект позволит на федеральном уровне ввести в действие механизм снижения бедности через оказание государственной социальной помощи на основании социального контракта. 
Информация о результатах реализации будет предоставлена до 1 апреля 2021 года. 
2) Поддержка малоимущих семей с детьми посредством введения ежемесячной денежной выплаты малоимущим семьям на детей в возрасте от 3 до 7 лет включительно, установленной указом Президента Российской Федерации от 20 марта 2020 г. № 199 «О дополнительных мерах государственной поддержки семей, имеющих детей» с 1 января 2020 года.
Мониторинг меры производится в части достижения среднедушевого дохода семей от общей численности семей, получающих ежемесячную выплату в размере величины прожиточного минимума
</t>
  </si>
  <si>
    <t>Дополнить с 2021 года выборочные обследования домашних хозяйств и индивидов Росстата (выборочное наблюдение доходов населения и участия в социальных программах, комплексное наблюдение условий жизни) панельной составляющей либо запустить отдельное национальное выборочное панельное обследование домашних хозяйств и индивидов, репрезентативное в разрезе субъектов Российской Федерации, с включением широкого круга вопросов, позволяющих проводить оценку различных мер государственной политики. Методологическую и организационную подготовку к запуску панельного обследования начать в 2020 году</t>
  </si>
  <si>
    <t xml:space="preserve">Внедрение панельной составляющей в уже существующие выборочные наблюдения домашних хозяйств или организация отдельного национального панельного обследования домашних хозяйств потребует разработки методологии построения панельной выборочной совокупности, организационных и методологических положений проведения выборочного обследования, доработки программного обеспечения. 
Росстат готов приступить к работе при условии выделения дополнительного финансирования.
</t>
  </si>
  <si>
    <t>Нормативно закрепить этап работы с пилотными проектами и пилотными инициативами в системе стратегического планирования, включая проведение оценки результатов пилотных проектов и инициатив с привлечением ключевых бенефициаров и экспертов;</t>
  </si>
  <si>
    <t xml:space="preserve">Минтрудом России совместно с ФГБУ «Всероссийский научно-исследовательский институт труда» осуществляется комплексные мероприятия по мониторингу уровня бедности в субъектах РФ и реализации региональных программ.
В Минэкономразвития России информация о пилотных проектах не поступала. Оценить целесообразность их включения в систему стратегического планирования не представляется возможным.
</t>
  </si>
  <si>
    <t>В целях повышения эффективности мер социальной помощи сформировать «дорожную карту» развития Единой государственной информационной системы социального обеспечения в 2020–2024 годах, предполагающую трансформацию данной системы в интегрированный социальный реестр населения</t>
  </si>
  <si>
    <t xml:space="preserve">В соответствии с национальными целями, определенными указом Президента РФ от 21 июля 2020 г .№ 474 «О национальных целях развития РФ на период до 2030 года»  в рамках национальной цели «Цифровая трансформация» Минтрудом России разработана Концепция цифровой и функциональной трансформации социальной сферы, относящейся к сфере деятельности Министерства труда и социальной защиты Российской Федерации на период до 2025 года (далее - Концепция). Концепцией предусмотрено создание единой цифровой платформы. Одним из планируемых компонентов, входящих в структуру единой цифровой платформы, является единые базовые реестры сферы социального обеспечения, которые будут включать реестр получателей  услуг, реестр страхователей. 
Проект распоряжения Правительства РФ об утверждении Концепции внесен в Правительство РФ.
Реализация запланирована на II квартал 2021 года.
Плановый период реализации 2021 – 2025 годы.
 Минтрудом России разработан проект ФЗ «О внесении изменений в отдельные законодательные акты РФ в части учета в ЕГИССО сведений о принадлежности граждан к категориям получателей мер социальной защиты (поддержки) и иные социальных гарантий и выплат».
</t>
  </si>
  <si>
    <t>Провести анализ и систематизацию имеющейся системы социальных пособий, с тем чтобы четко определить критерии получения социальных выплат, с указанием их вклада в снижение уровня бедности или повышение доходов целевой группы населения; для оценки эффективности той или иной меры социальной поддержки оценить охват целевой аудитории, долю малоимущих, охваченных данной мерой, а также то, насколько изменятся доходы и уровень бедности целевой аудитории в результате назначения меры поддержки; результаты данного анализа опубликовать на сайте Министерства труда и социальной защиты Российской Федерации; на основе результатов проведенного анализа пособий, не оказывающих существенного влияния на уровень благосостояния их получателей, сформировать предложения по замене указанных пособий пособиями, которые будут в значительной мере повышать уровень доходов целевой аудитории;
Прорабатывать признаки получателей социальных пособий при разработке новых мер социальной поддержки, а также при модификации имеющихся мер, с тем чтобы их адресатами становились в первую очередь малоимущие; оценивать эффективность этих мер (с учетом величины пособия) c точки зрения существенности влияния на уровень доходов получателей пособий, вероятности выхода из категории малоимущих, стимулов к трудовой деятельности и поиску высокооплачиваемой работы</t>
  </si>
  <si>
    <t>Министерство труда и социальной защиты Российской Федерации</t>
  </si>
  <si>
    <t xml:space="preserve">Министерством труда и социальной защиты Российской Федерации проводится анализ и систематизация имеющейся системы социальных пособий, в том числе в целях определения их вклада в снижение уровня бедности и повышения доходов целевой группы населения, а также проводится анализ охвата такими мерами поддержки целевой аудитории ее получателей, в том числе для повышения эффективности таких мер. 
Минтрудом России совместно с органами исполнительной власти субъектов Российской Федерации в 2020 году проведена оценка уровня доходов семей, которым осуществляется ежемесячная денежная выплата на ребенка в возрасте от трех до семи лет включительно, установленная Указом Президента Российской Федерации от 20 марта 2020 г. № 199 «О дополнительных мерах государственной поддержки семей, имеющих детей» (далее соответственно - Указ № 199, ежемесячная выплата). По результатам указанной оценки выявлено, что у 83,1 процентов семей от общего количества семей, получающих выплату, среднедушевой доход с учетом назначенной ежемесячной выплаты не достиг величины прожиточного минимума на душу населения, установленного за второй квартал года, предшествующего году обращения за назначением ежемесячной выплаты. 
По результатам рассмотрения полученных результатов оценки было принято решение о целесообразности увеличения с 1 января 2021 года размера ежемесячной выплаты. В настоящее время соответствующий Указ Президента Российской Федерации подготовлен и ожидается его подписание. 
Также Минтрудом России по итогам предоставления ежемесячной выплаты в 2020 году прорабатываются дополнительные критерии оценки нуждаемости получателей указанной выплаты, направленные на повышение адресности ее предоставления. Впоследствии данный подход к оценке нуждаемости планируется распространить и на другие адресные меры поддержки семей с детьми. 
Дополнительно отмечается, что Минтрудом России совместно с ФГБУ «Всероссийский научно-исследовательский институт труда» осуществляются комплексные мероприятия по мониторингу уровня бедности в субъектах Российской Федерации и реализации региональных программ снижения доли населения с доходами ниже прожиточного минимума (далее – региональных программ), результатами которых станут проведение анализа реализации региональных программ и мер социальной поддержки субъектов Российской Федерации, оценка их влияния на снижение уровня бедности, в том числе мер, направленных на устойчивый рост реальных денежных доходов, проведение анализа текущей ситуации, причин и особенностей бедности в субъектах Российской Федерации, подготовка предложений и инструментов по выводу граждан из сложной жизненной ситуации, совершенствование адресности предоставляемых мер социальной поддержки и содействие занятости, формирование и подготовка к размещению в открытом доступе базы данных, содержащей меры по снижению уровня бедности, предполагающую регулярную актуализацию сведений по итогам проведения квартального мониторинга реализации региональных программ.
</t>
  </si>
  <si>
    <t>Дополнить Методические рекомендации, определив порядок и подходы к оценке субъектами Российской Федерации влияния мероприятий, реализуемых в рамках национальных проектов в сферах демографии, производительности труда и поддержки занятости, малого и среднего предпринимательства и поддержки предпринимательской инициативы, образования и здравоохранения, на снижение уровня бедности.</t>
  </si>
  <si>
    <t xml:space="preserve">В рамках реализации пункта «б» подпункта 3 Плана мероприятий («дорожной карты») по совершенствованию механизмов оказания социальной помощи, предоставляемой в соответствии с Федеральным законом от 17 июля 1999 г. № 178-ФЗ «О государственной социальной помощи», исходя из принципов справедливости, адресности и нуждаемости, утвержденного решением Заместителя Председателя Правительства Российской Федерации Т.А. Голиковой от 27 декабря 2018 г. № 10961п-П12, Минтрудом России проведен мониторинг реализации региональных программ за IV квартал 2020 года, по результатам которого планируется внесение изменений в Методические рекомендации по разработке региональных программ снижения доли населения с доходами ниже прожиточного минимума, утвержденные приказом Министерства труда и социальной защиты Российской Федерации от 11 июня 2020 г. № 326 (далее – Методические рекомендации) по следующим направлениям: 
разработка методики оценки мер по снижению уровня бедности с учетом региональной специфики в целях анализа реализации региональных программ; 
проведение анализа дополнительных показателей, характеризующих изменение доходов граждан.
Минтрудом России будет продолжен работа по анализу и систематизации имеющейся системы социальных пособий, в том числе в целях определения их вклада в снижение уровня бедности и повышения доходов целевой группы населения.
</t>
  </si>
  <si>
    <t>Обеспечить совместно с Федеральным казначейством взаимодействие с финансовыми органами субъектов Российской Федерации в целях представления на едином портале бюджетной системы Российской Федерации полной и достоверной информации об объемах бюджетных ассигнований, установленных сводными бюджетными росписями бюджетов субъектов Российской Федерации, о корректных кодах и наименованиях целевых статей расходов, направлений расходов кодов бюджетной классификации бюджетов субъектов Российской Федерации, а также в целях своевременной актуализации указанной информации.</t>
  </si>
  <si>
    <t xml:space="preserve"> В соответствии с приказом Минфина России от 28 декабря 2016 г. № 243н «О составе и порядке размещения и предоставления информации на едином портале бюджетной системы Российской Федерации» (далее – приказ Минфина России № 243н) ответственными за формирование информации по пунктам 3.3 «Классификация расходов бюджета субъекта Российской Федерации, бюджета территориального государственного внебюджетного фонда, местного бюджета, доходов бюджета субъекта Российской Федерации, бюджета территориального государственного внебюджетного фонда, местного бюджета, источников финансирования дефицита бюджета субъекта Российской Федерации, бюджета территориального внебюджетного фонда, местного бюджета», 3.19 «Перечень кодов целевых статей расходов бюджета субъекта Российской Федерации и бюджета территориального государственного внебюджетного фонда» и 5.37 «Сводная бюджетная роспись бюджета и лимиты бюджетных обязательств» Приложения к Порядку размещения и предоставления информации на едином портале бюджетной системы Российской Федерации, утвержденному приказом Минфина России № 243н (далее – Порядок, набор информации в рамках пунктов 3.3, 3.19, 5.37), в государственной интегрированной информационной системе управления общественными финансами «Электронный бюджет» (далее - система «Электронный бюджет») являются финансовые органы субъектов Российской Федерации. В соответствии с пунктом 23 Порядка сформированная информация подписывается усиленной квалифицированной электронной подписью руководителя финансового органа субъекта Российской Федерации (уполномоченного им лица). Таким образом, на едином портале отображаются данные, сформированные и утвержденные уполномоченными лицами финансовых органов субъектов Российской Федерации. 
В 2020 году Минфином России был проведен анализ качества и полноты опубликованной на едином портале информации. В результате данного анализа были выявлены типовые ошибки, допускаемые субъектами Российской Федерации при публикации информации на едином портале (размещены на официальном сайте Минфина России в разделе «Деятельность» / «Электронный бюджет» / «Единый портал бюджетной системы Российской Федерации»). Кроме того, в системе «Электронный бюджет» в 2020 году был реализован мониторинговый отчет, характеризующий степень публикационной активности субъектов Российской Федерации и муниципальных образований. Информация с итогами анализа качества и полноты опубликованной на едином портале информации, а также данные мониторингового отчета были направлены в адрес финансовых органов субъектов Российской Федерации письмом Минфина России от 16 ноября 2020 г. № 21-06-05/99433.
В целях обеспечения корректной публикации информации о бюджетной классификации бюджетов бюджетной системы Российской Федерации на едином портале в настоящее время также осуществляются мероприятия по доработке функциональности системы «Электронный бюджет».
Также с целью корректной и полной публикации данных в наборах информации в рамках пунктов 3.3, 3.19 и 5.37 Минфином России было дополнительно направлено письмо в адрес финансовых органов субъектов Российской Федерации от 29 января 2021 г № 21-04-09/5547.
Минфином России обеспечивается регулярное взаимодействие с финансовыми органами субъектов Российской Федерации в целях предоставления на едином портале полной и достоверной информации в соответствии с приказом Минфина России № 243н.
</t>
  </si>
  <si>
    <t>Провести анализ и систематизацию имеющейся системы социальных пособий, с тем чтобы четко определить критерии получения социальных выплат, с указанием их вклада в снижение уровня бедности или повышение доходов целевой группы населения; для оценки эффективности той или иной меры социальной поддержки оценить охват целевой аудитории, долю малоимущих, охваченных данной мерой, а также то, насколько изменятся доходы и уровень бедности целевой аудитории в результате назначения меры поддержки; результаты данного анализа опубликовать на официальном сайте Министерства финансов Российской Федерации; на основе результатов проведенного анализа пособий, не оказывающих существенного влияния на уровень благосостояния их получателей, сформировать предложения по замене указанных пособий пособиями, которые будут в значительной мере повышать уровень доходов целевой аудитории</t>
  </si>
  <si>
    <t xml:space="preserve">В рамках ведомственного проекта Минфина России «Переход к справедливому принципу оказания социальной помощи с учетом нуждаемости»
Целью названного ведомственного проекта являлось повышение к 2020 году доли бюджетных расходов, направляемых на финансовое обеспечение предоставления мер социальной поддержки, реализуемых в денежной форме, предоставляемых с учетом материального состояния (нуждаемости) получателей, по итогам реализации которого доля бюджетных ассигнований федерального бюджета, выделяемых в рамках предоставления мер социальной поддержки с учетом нуждаемости, в общем объеме расходов федерального бюджета, выделяемых на предоставление мер социальной поддержки граждан, реализуемых в денежной форме. 
Кроме того, с учетом проведенной в рамках ведомственного проекта работы разработаны и направлены в субъекты Российской Федерации методические рекомендации по учету доходов и имущества семьи при назначении мер социальной поддержки с учетом уровня нуждаемости.
Реализация завершена 31 декабря 2020 г.
</t>
  </si>
  <si>
    <t>Прорабатывать признаки получателей социальных пособий при разработке новых мер социальной поддержки, а также при модификации имеющихся мер, с тем чтобы их адресатами становились в первую очередь малоимущие; оценивать эффективность этих мер (с учетом величины пособия) c точки зрения существенности влияния на уровень доходов получателей пособий, вероятности выхода из категории малоимущих, стимулов к трудовой деятельности и поиску высокооплачиваемой работы.</t>
  </si>
  <si>
    <t xml:space="preserve">В рамках ведомственного проекта Минфина России «Переход к справедливому принципу оказания социальной помощи с учетом нуждаемости», сообщается, что реализация названного ведомственного проекта была завершена 31 декабря 2020 г. 
Целью названного ведомственного проекта являлось повышение к 2020 году доли бюджетных расходов, направляемых на финансовое обеспечение предоставления мер социальной поддержки, реализуемых в денежной форме, предоставляемых с учетом материального состояния (нуждаемости) получателей, по итогам реализации которого доля бюджетных ассигнований федерального бюджета, выделяемых в рамках предоставления мер социальной поддержки с учетом нуждаемости, в общем объеме расходов федерального бюджета, выделяемых на предоставление мер социальной поддержки граждан, реализуемых в денежной форме. 
Кроме того, с учетом проведенной в рамках ведомственного проекта работы разработаны и направлены в субъекты Российской Федерации методические рекомендации по учету доходов и имущества семьи при назначении мер социальной поддержки с учетом уровня нуждаемости.
</t>
  </si>
  <si>
    <t>Департамент аудита транспорта и международного сотрудничества</t>
  </si>
  <si>
    <t>Поручить Правительству Российской Федерации рассмотреть вопросы:
подготовки обоснований принятия решений о реорганизации и создании институтов развития с определением стратегических целей и задач, ориентиров их деятельности и контрольных точек на долгосрочную перспективу, а также расчетов потребности в бюджетных ассигнованиях с обоснованием эффективности планируемых затрат;;</t>
  </si>
  <si>
    <t>Рекомендация дана Правительству Российской Федерации без установления определенного срока выполнения. В 2021 году данная рекомендация актуальна. Даны указание Президента РФ от 25.03.2021 № Пр-456 и Поручение Правительста РФ от 31.03.2021 № ЮТ-П47-4027.</t>
  </si>
  <si>
    <t>создания комплексной системы оценки деятельности институтов развития и их топ-менеджмента в целях корректировки финансового обеспечения их деятельности в зависимости от достигаемых результатов и выполнения запланированных ключевых показателей эффективности деятельности;</t>
  </si>
  <si>
    <t>об организации межрегионального взаимодействия по реализации совместных инвестиционных проектов субъектов СКФО;</t>
  </si>
  <si>
    <t>об обеспечении прозрачного механизма предоставления институтам развития бюджетных инвестиций, исключающего возможность изменения сторонами существенных условий договоров о предоставлении бюджетных инвестиций за счет средств федерального бюджета, позволяющую ежегодно корректировать состав и количество объектов инфраструктуры ВТРК, количество и наименования инвестиционных проектов, планируемые сроки строительства, даты начала производственной деятельности под фактически достигнутые;</t>
  </si>
  <si>
    <t>о необходимости создания в институтах развития, финансируемых в рамках Госпрограммы, систем управления рисками (далее – СУР), направленных на достижение поставленных перед институтами развития стратегических целей, а также обеспечивающих объективное представление об их текущем состоянии, приемлемости принимаемых рисков. СУР должны представлять комплекс правил, документов, стратегических и тактических действий по идентификации, оценке рисков, реагирования на риски, а также мониторингу и контролю их уровня. Задачами СУР являются обеспечение систематического анализа рисков для своевременной разработки и реализации комплекса мероприятий по минимизации негативного влияния рисков на достижение поставленных перед институтами развития стратегических целей. В основу СУР должны быть положены основные принципы, установленные в национальном стандарте Российской Федерации ГОСТ Р ИСО 31000-2019 «Менеджмент риска, принципы и руководство».</t>
  </si>
  <si>
    <t xml:space="preserve">Минтруд России сообщает о проводимой работе. Принят Федеральный закон от 9 ноября 2020 г. № 362-ФЗ «О внесении изменений в Трудовой кодекс Российской Федерации» , устанавливающий полномочие Правительства Российской Федерации по утверждению требований к системам оплаты труда работников государственных и муниципальных учреждений, в том числе в части установления (дифференциации) окладов (должностных окладов), ставок заработной платы, перечней выплат компенсационного характера, стимулирующих выплат, условий назначения выплат компенсационного характера, стимулирующих выплат.  Минтрудом России совместно с Минздравом России и ФФОМС ведется работа по подготовке и согласованию проекта постановления Правительства Российской Федерации, предусматривающего установление требований к системам оплаты труда медицинских работников. </t>
  </si>
  <si>
    <t>Сводная информация о рекомендациях, выданных с конца 2018 года по 31 марта 2021 года</t>
  </si>
  <si>
    <t>в том числе в 1 квартале 2021 года</t>
  </si>
  <si>
    <t>Выдано приоритетных рекомендаций, всего</t>
  </si>
  <si>
    <t>Выполнено рекомендаций, всего</t>
  </si>
  <si>
    <t>Выполнено приоритетных рекомендаций, всего</t>
  </si>
  <si>
    <t>Информация о всех рекомендациях Счетной палаты содержится в следующих вкладках. Информацию о выполненных в первом квартале 2021 года рекомендациях можно получить путем настройски фильтров таблицы. Со второго квартала информация о выданных и выполненных рекомендациях Счетной палаты по кварталам будет предоставляться в еще одной отдельной вкладке. Вместе с тем отметим, что база рекомендация Счетной палаты имеет целостный характер в силу взаимосвязанности рекомендаций, поэтому считаем необходимым направление ее в Федеральное собрание в полном виде с целью возможности отслеживания статусов не только реализованных, но и нереализованных рекомендаций</t>
  </si>
  <si>
    <t>Не выполнено 
за период, снято 
с контроля, всего</t>
  </si>
  <si>
    <t>Не выполнено 
за период, снято 
с контроля
не ДСП</t>
  </si>
  <si>
    <t>Выдано 
за период,
всего</t>
  </si>
  <si>
    <t>Выдано 
за период
не ДСП</t>
  </si>
  <si>
    <t>Выдано 
за период
ДСП</t>
  </si>
  <si>
    <t>ОМ-11/10-02 от 09.02.2020</t>
  </si>
  <si>
    <t>Актуальных рекомендаций на конец периода</t>
  </si>
  <si>
    <t>Снято 
с контроля 
за период 
всего</t>
  </si>
  <si>
    <t>Выполнено за период, снято 
с контроля
ДСП</t>
  </si>
  <si>
    <t>Выполнено за период, снято 
с контроля
не ДСП</t>
  </si>
  <si>
    <t>Выполнено за период, снято 
с контроля, всего</t>
  </si>
  <si>
    <t>Не выполнено за период, снято 
с контроля 
ДСП</t>
  </si>
  <si>
    <t>Информация о рекомендациях с 1 января 2021 года по 31 марта 2021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</si>
</sst>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1" x14ac:knownFonts="1">
    <font>
      <sz val="11"/>
      <color theme="1"/>
      <name val="Calibri"/>
      <family val="2"/>
      <scheme val="minor"/>
    </font>
    <font>
      <sz val="11"/>
      <color theme="1"/>
      <name val="Calibri"/>
      <family val="2"/>
      <charset val="204"/>
      <scheme val="minor"/>
    </font>
    <font>
      <sz val="11"/>
      <color theme="1"/>
      <name val="Calibri"/>
      <family val="2"/>
      <scheme val="minor"/>
    </font>
    <font>
      <b/>
      <sz val="11"/>
      <color theme="1"/>
      <name val="Times New Roman"/>
      <family val="1"/>
      <charset val="204"/>
    </font>
    <font>
      <sz val="11"/>
      <color theme="1"/>
      <name val="Times New Roman"/>
      <family val="1"/>
      <charset val="204"/>
    </font>
    <font>
      <u/>
      <sz val="11"/>
      <color theme="10"/>
      <name val="Calibri"/>
      <family val="2"/>
      <charset val="204"/>
      <scheme val="minor"/>
    </font>
    <font>
      <u/>
      <sz val="11"/>
      <color theme="10"/>
      <name val="Times New Roman"/>
      <family val="1"/>
      <charset val="204"/>
    </font>
    <font>
      <sz val="11"/>
      <color rgb="FF000000"/>
      <name val="Times New Roman"/>
      <family val="1"/>
      <charset val="204"/>
    </font>
    <font>
      <sz val="11"/>
      <name val="Times New Roman"/>
      <family val="1"/>
      <charset val="204"/>
    </font>
    <font>
      <b/>
      <sz val="11"/>
      <name val="Times New Roman"/>
      <family val="1"/>
      <charset val="204"/>
    </font>
    <font>
      <vertAlign val="superscript"/>
      <sz val="11"/>
      <name val="Times New Roman"/>
      <family val="1"/>
      <charset val="204"/>
    </font>
    <font>
      <i/>
      <sz val="11"/>
      <name val="Times New Roman"/>
      <family val="1"/>
      <charset val="204"/>
    </font>
    <font>
      <i/>
      <sz val="11"/>
      <color theme="1"/>
      <name val="Times New Roman"/>
      <family val="1"/>
      <charset val="204"/>
    </font>
    <font>
      <sz val="10"/>
      <name val="Arial"/>
      <family val="2"/>
      <charset val="204"/>
    </font>
    <font>
      <vertAlign val="superscript"/>
      <sz val="11"/>
      <color theme="1"/>
      <name val="Times New Roman"/>
      <family val="1"/>
      <charset val="204"/>
    </font>
    <font>
      <sz val="11"/>
      <color indexed="8"/>
      <name val="Times New Roman"/>
      <family val="1"/>
      <charset val="204"/>
    </font>
    <font>
      <sz val="8"/>
      <name val="Calibri"/>
      <family val="2"/>
      <scheme val="minor"/>
    </font>
    <font>
      <b/>
      <sz val="11"/>
      <color theme="1"/>
      <name val="Calibri"/>
      <family val="2"/>
      <charset val="204"/>
      <scheme val="minor"/>
    </font>
    <font>
      <b/>
      <sz val="14"/>
      <color theme="1"/>
      <name val="Calibri"/>
      <family val="2"/>
      <charset val="204"/>
      <scheme val="minor"/>
    </font>
    <font>
      <b/>
      <sz val="11"/>
      <color theme="1"/>
      <name val="Calibri"/>
      <family val="2"/>
      <scheme val="minor"/>
    </font>
    <font>
      <sz val="1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theme="0" tint="-0.14999847407452621"/>
      </right>
      <top/>
      <bottom style="thin">
        <color theme="0" tint="-0.1499984740745262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rgb="FF000000"/>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s>
  <cellStyleXfs count="4">
    <xf numFmtId="0" fontId="0" fillId="0" borderId="0"/>
    <xf numFmtId="0" fontId="5" fillId="0" borderId="0" applyNumberFormat="0" applyFill="0" applyBorder="0" applyAlignment="0" applyProtection="0"/>
    <xf numFmtId="0" fontId="2" fillId="0" borderId="0"/>
    <xf numFmtId="0" fontId="13" fillId="0" borderId="0" applyNumberFormat="0" applyFont="0" applyFill="0" applyBorder="0" applyAlignment="0" applyProtection="0">
      <alignment vertical="top"/>
    </xf>
  </cellStyleXfs>
  <cellXfs count="157">
    <xf numFmtId="0" fontId="0" fillId="0" borderId="0" xfId="0"/>
    <xf numFmtId="0" fontId="3" fillId="2" borderId="1" xfId="0"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0" borderId="3" xfId="3" applyFont="1" applyFill="1" applyBorder="1" applyAlignment="1">
      <alignment horizontal="center" vertical="center" wrapText="1"/>
    </xf>
    <xf numFmtId="14" fontId="4" fillId="0" borderId="3" xfId="3" applyNumberFormat="1" applyFont="1" applyFill="1" applyBorder="1" applyAlignment="1">
      <alignment horizontal="center" vertical="center" wrapText="1"/>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0" xfId="0" applyFont="1"/>
    <xf numFmtId="0" fontId="17" fillId="0" borderId="3" xfId="0" applyFont="1" applyBorder="1"/>
    <xf numFmtId="0" fontId="6" fillId="0" borderId="3" xfId="1" applyFont="1" applyFill="1" applyBorder="1" applyAlignment="1">
      <alignment horizontal="center" vertical="center" wrapText="1"/>
    </xf>
    <xf numFmtId="0" fontId="4" fillId="0" borderId="3" xfId="3" applyFont="1" applyFill="1" applyBorder="1" applyAlignment="1">
      <alignment horizontal="left" vertical="top" wrapText="1"/>
    </xf>
    <xf numFmtId="0" fontId="4" fillId="0" borderId="4" xfId="3" applyFont="1" applyFill="1" applyBorder="1" applyAlignment="1">
      <alignment horizontal="left" vertical="top" wrapText="1"/>
    </xf>
    <xf numFmtId="0" fontId="4" fillId="0" borderId="5" xfId="3" applyFont="1" applyFill="1" applyBorder="1" applyAlignment="1">
      <alignment horizontal="left" vertical="top" wrapText="1"/>
    </xf>
    <xf numFmtId="0" fontId="0" fillId="0" borderId="0" xfId="0" applyAlignment="1">
      <alignment horizontal="center"/>
    </xf>
    <xf numFmtId="0" fontId="0" fillId="0" borderId="1" xfId="0" applyBorder="1" applyAlignment="1">
      <alignment horizontal="center"/>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0" borderId="1" xfId="0" applyFont="1" applyFill="1" applyBorder="1" applyAlignment="1">
      <alignment horizontal="left" vertical="top" wrapText="1"/>
    </xf>
    <xf numFmtId="0" fontId="8" fillId="0" borderId="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0" fontId="8" fillId="0" borderId="1" xfId="0" applyFont="1" applyFill="1" applyBorder="1" applyAlignment="1">
      <alignment horizontal="left" vertical="top" wrapText="1"/>
    </xf>
    <xf numFmtId="0" fontId="4" fillId="0" borderId="0" xfId="0" applyFont="1" applyFill="1" applyAlignment="1">
      <alignment horizontal="center" vertical="center"/>
    </xf>
    <xf numFmtId="14" fontId="8" fillId="0" borderId="1" xfId="0" applyNumberFormat="1" applyFont="1" applyFill="1" applyBorder="1" applyAlignment="1">
      <alignment horizontal="center" vertical="center" wrapText="1"/>
    </xf>
    <xf numFmtId="0" fontId="4" fillId="0" borderId="1" xfId="0" applyFont="1" applyFill="1" applyBorder="1" applyAlignment="1">
      <alignment horizontal="left" vertical="top" wrapText="1"/>
    </xf>
    <xf numFmtId="0" fontId="8" fillId="0" borderId="3" xfId="0" applyFont="1" applyFill="1" applyBorder="1" applyAlignment="1">
      <alignment horizontal="center" vertical="center" wrapText="1"/>
    </xf>
    <xf numFmtId="14" fontId="8" fillId="0" borderId="6" xfId="0" applyNumberFormat="1" applyFont="1" applyFill="1" applyBorder="1" applyAlignment="1">
      <alignment horizontal="left" vertical="top" wrapText="1"/>
    </xf>
    <xf numFmtId="1" fontId="8" fillId="0" borderId="1" xfId="0" applyNumberFormat="1" applyFont="1" applyFill="1" applyBorder="1" applyAlignment="1">
      <alignment horizontal="center" vertical="center" wrapText="1"/>
    </xf>
    <xf numFmtId="14" fontId="8" fillId="0" borderId="1" xfId="0" applyNumberFormat="1" applyFont="1" applyFill="1" applyBorder="1" applyAlignment="1">
      <alignment horizontal="left" vertical="top" wrapText="1"/>
    </xf>
    <xf numFmtId="14" fontId="8" fillId="0" borderId="7" xfId="0" applyNumberFormat="1" applyFont="1" applyFill="1" applyBorder="1" applyAlignment="1">
      <alignment horizontal="left" vertical="top" wrapText="1"/>
    </xf>
    <xf numFmtId="0" fontId="8" fillId="0" borderId="7" xfId="0" applyFont="1" applyFill="1" applyBorder="1" applyAlignment="1">
      <alignment horizontal="left" vertical="top" wrapText="1"/>
    </xf>
    <xf numFmtId="14" fontId="8" fillId="0" borderId="3" xfId="0" applyNumberFormat="1" applyFont="1" applyFill="1" applyBorder="1" applyAlignment="1">
      <alignment horizontal="center" vertical="center" wrapText="1"/>
    </xf>
    <xf numFmtId="0" fontId="8" fillId="0" borderId="10" xfId="0" applyFont="1" applyFill="1" applyBorder="1" applyAlignment="1">
      <alignment horizontal="left" vertical="top" wrapText="1"/>
    </xf>
    <xf numFmtId="0" fontId="8" fillId="0" borderId="3" xfId="0" applyFont="1" applyFill="1" applyBorder="1" applyAlignment="1">
      <alignment horizontal="left" vertical="top" wrapText="1"/>
    </xf>
    <xf numFmtId="0" fontId="11" fillId="0" borderId="1" xfId="0" applyFont="1" applyFill="1" applyBorder="1" applyAlignment="1">
      <alignment horizontal="left" vertical="top" wrapText="1"/>
    </xf>
    <xf numFmtId="164" fontId="8" fillId="0" borderId="1" xfId="0" applyNumberFormat="1" applyFont="1" applyFill="1" applyBorder="1" applyAlignment="1">
      <alignment horizontal="center" vertical="center" wrapText="1"/>
    </xf>
    <xf numFmtId="0" fontId="8" fillId="0" borderId="6" xfId="0" applyFont="1" applyFill="1" applyBorder="1" applyAlignment="1">
      <alignment horizontal="left" vertical="top" wrapText="1"/>
    </xf>
    <xf numFmtId="14" fontId="8" fillId="0" borderId="12" xfId="0" applyNumberFormat="1" applyFont="1" applyFill="1" applyBorder="1" applyAlignment="1">
      <alignment horizontal="center" vertical="center" wrapText="1"/>
    </xf>
    <xf numFmtId="0" fontId="8" fillId="0" borderId="15" xfId="0" applyFont="1" applyFill="1" applyBorder="1" applyAlignment="1">
      <alignment horizontal="left" vertical="top" wrapText="1"/>
    </xf>
    <xf numFmtId="164" fontId="8" fillId="0" borderId="1" xfId="0" applyNumberFormat="1" applyFont="1" applyFill="1" applyBorder="1" applyAlignment="1">
      <alignment horizontal="left" vertical="top" wrapText="1"/>
    </xf>
    <xf numFmtId="0" fontId="8" fillId="0" borderId="8" xfId="0" applyFont="1" applyFill="1" applyBorder="1" applyAlignment="1">
      <alignment horizontal="left" vertical="top" wrapText="1"/>
    </xf>
    <xf numFmtId="0" fontId="12" fillId="0" borderId="1" xfId="0" applyFont="1" applyFill="1" applyBorder="1" applyAlignment="1">
      <alignment horizontal="left" vertical="top" wrapText="1"/>
    </xf>
    <xf numFmtId="0" fontId="7" fillId="0" borderId="3" xfId="0" applyFont="1" applyFill="1" applyBorder="1" applyAlignment="1">
      <alignment horizontal="center" vertical="center"/>
    </xf>
    <xf numFmtId="0" fontId="8" fillId="0" borderId="5" xfId="0" applyFont="1" applyFill="1" applyBorder="1" applyAlignment="1">
      <alignment horizontal="left" vertical="top" wrapText="1"/>
    </xf>
    <xf numFmtId="0" fontId="4" fillId="0" borderId="1" xfId="0" applyFont="1" applyFill="1" applyBorder="1" applyAlignment="1">
      <alignment horizontal="center" vertical="center"/>
    </xf>
    <xf numFmtId="14" fontId="4" fillId="0" borderId="1" xfId="3" applyNumberFormat="1" applyFont="1" applyFill="1" applyBorder="1" applyAlignment="1">
      <alignment horizontal="center" vertical="center" wrapText="1"/>
    </xf>
    <xf numFmtId="0" fontId="4" fillId="0" borderId="1" xfId="3" applyFont="1" applyFill="1" applyBorder="1" applyAlignment="1">
      <alignment horizontal="left" vertical="top"/>
    </xf>
    <xf numFmtId="0" fontId="8" fillId="0" borderId="17" xfId="0" applyFont="1" applyFill="1" applyBorder="1" applyAlignment="1">
      <alignment horizontal="left" vertical="top" wrapText="1"/>
    </xf>
    <xf numFmtId="0" fontId="8" fillId="0" borderId="19" xfId="0" applyFont="1" applyFill="1" applyBorder="1" applyAlignment="1">
      <alignment horizontal="left" vertical="top" wrapText="1"/>
    </xf>
    <xf numFmtId="0" fontId="8" fillId="0" borderId="5" xfId="0" applyFont="1" applyFill="1" applyBorder="1" applyAlignment="1">
      <alignment horizontal="center" vertical="center" wrapText="1"/>
    </xf>
    <xf numFmtId="0" fontId="8" fillId="0" borderId="20" xfId="0" applyFont="1" applyFill="1" applyBorder="1" applyAlignment="1">
      <alignment horizontal="left" vertical="top" wrapText="1"/>
    </xf>
    <xf numFmtId="0" fontId="8" fillId="0" borderId="0" xfId="0" applyFont="1" applyFill="1" applyAlignment="1">
      <alignment horizontal="center" vertical="center"/>
    </xf>
    <xf numFmtId="0" fontId="8" fillId="0" borderId="3" xfId="0" applyFont="1" applyFill="1" applyBorder="1" applyAlignment="1">
      <alignment horizontal="center" vertical="center"/>
    </xf>
    <xf numFmtId="0" fontId="8" fillId="0" borderId="1" xfId="3" applyFont="1" applyFill="1" applyBorder="1" applyAlignment="1">
      <alignment horizontal="center" vertical="center" wrapText="1"/>
    </xf>
    <xf numFmtId="0" fontId="8" fillId="0" borderId="0" xfId="3" applyFont="1" applyFill="1" applyAlignment="1">
      <alignment horizontal="center" vertical="center"/>
    </xf>
    <xf numFmtId="0" fontId="8" fillId="0" borderId="1" xfId="3" applyFont="1" applyFill="1" applyBorder="1" applyAlignment="1">
      <alignment horizontal="left" vertical="top" wrapText="1"/>
    </xf>
    <xf numFmtId="14" fontId="8" fillId="0" borderId="1" xfId="3" applyNumberFormat="1" applyFont="1" applyFill="1" applyBorder="1" applyAlignment="1">
      <alignment horizontal="center" vertical="center" wrapText="1"/>
    </xf>
    <xf numFmtId="0" fontId="8" fillId="0" borderId="1" xfId="3" applyFont="1" applyFill="1" applyBorder="1" applyAlignment="1">
      <alignment horizontal="left" vertical="top"/>
    </xf>
    <xf numFmtId="0" fontId="8" fillId="0" borderId="0" xfId="0" applyFont="1" applyFill="1" applyAlignment="1">
      <alignment horizontal="center" vertical="center" wrapText="1"/>
    </xf>
    <xf numFmtId="0" fontId="8" fillId="0" borderId="1" xfId="3" applyNumberFormat="1" applyFont="1" applyFill="1" applyBorder="1" applyAlignment="1" applyProtection="1">
      <alignment horizontal="center" vertical="center" wrapText="1"/>
    </xf>
    <xf numFmtId="0" fontId="8" fillId="0" borderId="1" xfId="0" applyFont="1" applyFill="1" applyBorder="1" applyAlignment="1">
      <alignment horizontal="center" vertical="center"/>
    </xf>
    <xf numFmtId="14" fontId="4" fillId="0" borderId="1" xfId="0" applyNumberFormat="1" applyFont="1" applyFill="1" applyBorder="1" applyAlignment="1">
      <alignment horizontal="left" vertical="top" wrapText="1"/>
    </xf>
    <xf numFmtId="0" fontId="4" fillId="0" borderId="1" xfId="3" applyFont="1" applyFill="1" applyBorder="1" applyAlignment="1">
      <alignment horizontal="left" vertical="top" wrapText="1"/>
    </xf>
    <xf numFmtId="1" fontId="8" fillId="0" borderId="3"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1" fontId="8" fillId="0" borderId="5" xfId="0" applyNumberFormat="1" applyFont="1" applyFill="1" applyBorder="1" applyAlignment="1">
      <alignment horizontal="center" vertical="center" wrapText="1"/>
    </xf>
    <xf numFmtId="0" fontId="4" fillId="0" borderId="0" xfId="3" applyFont="1" applyFill="1" applyBorder="1" applyAlignment="1">
      <alignment horizontal="center" vertical="center"/>
    </xf>
    <xf numFmtId="0" fontId="4" fillId="0" borderId="0" xfId="3" applyFont="1" applyFill="1" applyAlignment="1">
      <alignment horizontal="center" vertical="center"/>
    </xf>
    <xf numFmtId="0" fontId="8" fillId="0" borderId="23" xfId="0" applyFont="1" applyFill="1" applyBorder="1" applyAlignment="1">
      <alignment horizontal="left" vertical="top" wrapText="1"/>
    </xf>
    <xf numFmtId="14" fontId="9" fillId="0" borderId="1" xfId="0" applyNumberFormat="1" applyFont="1" applyFill="1" applyBorder="1" applyAlignment="1">
      <alignment horizontal="center" vertical="center" wrapText="1"/>
    </xf>
    <xf numFmtId="0" fontId="8" fillId="0" borderId="4" xfId="0" applyFont="1" applyFill="1" applyBorder="1" applyAlignment="1">
      <alignment horizontal="left" vertical="top" wrapText="1"/>
    </xf>
    <xf numFmtId="0" fontId="4" fillId="0" borderId="1" xfId="0" applyFont="1" applyFill="1" applyBorder="1" applyAlignment="1">
      <alignment horizontal="left" vertical="top"/>
    </xf>
    <xf numFmtId="14" fontId="4" fillId="0" borderId="3" xfId="0" applyNumberFormat="1"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3" xfId="0" applyFont="1" applyFill="1" applyBorder="1" applyAlignment="1">
      <alignment horizontal="left" vertical="top"/>
    </xf>
    <xf numFmtId="0" fontId="7" fillId="0" borderId="3" xfId="0" applyFont="1" applyFill="1" applyBorder="1" applyAlignment="1">
      <alignment horizontal="left" vertical="top"/>
    </xf>
    <xf numFmtId="0" fontId="4" fillId="0" borderId="5" xfId="0" applyFont="1" applyFill="1" applyBorder="1" applyAlignment="1">
      <alignment horizontal="left" vertical="top"/>
    </xf>
    <xf numFmtId="0" fontId="7" fillId="0" borderId="1" xfId="0" applyFont="1" applyFill="1" applyBorder="1" applyAlignment="1">
      <alignment horizontal="left" vertical="top"/>
    </xf>
    <xf numFmtId="0" fontId="4" fillId="0" borderId="1" xfId="3" applyFont="1" applyFill="1" applyBorder="1" applyAlignment="1">
      <alignment horizontal="center" vertical="top" wrapText="1"/>
    </xf>
    <xf numFmtId="0" fontId="8" fillId="0" borderId="1" xfId="0" applyFont="1" applyFill="1" applyBorder="1" applyAlignment="1">
      <alignment horizontal="left" vertical="center" wrapText="1"/>
    </xf>
    <xf numFmtId="0" fontId="4" fillId="0" borderId="1" xfId="3" applyFont="1" applyFill="1" applyBorder="1" applyAlignment="1">
      <alignment horizontal="center" vertical="top"/>
    </xf>
    <xf numFmtId="0" fontId="4" fillId="0" borderId="4" xfId="0" applyFont="1" applyFill="1" applyBorder="1" applyAlignment="1">
      <alignment horizontal="center" vertical="center" wrapText="1"/>
    </xf>
    <xf numFmtId="0" fontId="15" fillId="0" borderId="1" xfId="0" applyFont="1" applyFill="1" applyBorder="1" applyAlignment="1">
      <alignment horizontal="left" vertical="top" wrapText="1"/>
    </xf>
    <xf numFmtId="1" fontId="8" fillId="0" borderId="23" xfId="0" applyNumberFormat="1" applyFont="1" applyFill="1" applyBorder="1" applyAlignment="1">
      <alignment horizontal="center" vertical="center" wrapText="1"/>
    </xf>
    <xf numFmtId="14" fontId="11" fillId="0" borderId="1" xfId="0" applyNumberFormat="1" applyFont="1" applyFill="1" applyBorder="1" applyAlignment="1">
      <alignment horizontal="left" vertical="top" wrapText="1"/>
    </xf>
    <xf numFmtId="0" fontId="8" fillId="0" borderId="1" xfId="0" applyFont="1" applyFill="1" applyBorder="1" applyAlignment="1">
      <alignment vertical="top" wrapText="1"/>
    </xf>
    <xf numFmtId="0" fontId="9" fillId="0" borderId="1" xfId="0" applyFont="1" applyFill="1" applyBorder="1" applyAlignment="1">
      <alignment horizontal="center" vertical="center" wrapText="1"/>
    </xf>
    <xf numFmtId="14" fontId="4" fillId="0" borderId="1"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17" fillId="2" borderId="1" xfId="0" applyFont="1" applyFill="1" applyBorder="1" applyAlignment="1">
      <alignment horizontal="center" vertical="center" wrapText="1"/>
    </xf>
    <xf numFmtId="14" fontId="4" fillId="0" borderId="4" xfId="0" applyNumberFormat="1" applyFont="1" applyFill="1" applyBorder="1" applyAlignment="1">
      <alignment horizontal="center" vertical="center" wrapText="1"/>
    </xf>
    <xf numFmtId="0" fontId="4" fillId="0" borderId="4" xfId="0" applyFont="1" applyFill="1" applyBorder="1" applyAlignment="1">
      <alignment horizontal="left" vertical="top"/>
    </xf>
    <xf numFmtId="0" fontId="4" fillId="0" borderId="0" xfId="0" applyFont="1" applyFill="1" applyAlignment="1">
      <alignment horizontal="left" vertical="top"/>
    </xf>
    <xf numFmtId="0" fontId="4"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4" fillId="0" borderId="0" xfId="3"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0" xfId="3" applyFont="1" applyFill="1" applyBorder="1" applyAlignment="1">
      <alignment horizontal="center" vertical="top" wrapText="1"/>
    </xf>
    <xf numFmtId="0" fontId="8" fillId="0" borderId="4"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0" xfId="0" applyFont="1" applyFill="1" applyBorder="1" applyAlignment="1">
      <alignment horizontal="center" vertical="center"/>
    </xf>
    <xf numFmtId="0" fontId="8" fillId="0" borderId="3" xfId="3" applyFont="1" applyFill="1" applyBorder="1" applyAlignment="1">
      <alignment horizontal="center" vertical="center" wrapText="1"/>
    </xf>
    <xf numFmtId="0" fontId="8" fillId="0" borderId="0" xfId="0" applyFont="1" applyFill="1" applyBorder="1" applyAlignment="1">
      <alignment horizontal="center" vertical="center" wrapText="1"/>
    </xf>
    <xf numFmtId="0" fontId="7" fillId="0" borderId="3" xfId="0" applyFont="1" applyFill="1" applyBorder="1" applyAlignment="1">
      <alignment horizontal="left" vertical="top" wrapText="1"/>
    </xf>
    <xf numFmtId="0" fontId="4" fillId="0" borderId="21" xfId="0" applyFont="1" applyFill="1" applyBorder="1" applyAlignment="1">
      <alignment horizontal="left" vertical="top" wrapText="1"/>
    </xf>
    <xf numFmtId="14" fontId="8" fillId="0" borderId="5" xfId="0" applyNumberFormat="1"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14" fontId="8" fillId="0" borderId="4" xfId="0" applyNumberFormat="1" applyFont="1" applyFill="1" applyBorder="1" applyAlignment="1">
      <alignment horizontal="center" vertical="center" wrapText="1"/>
    </xf>
    <xf numFmtId="0" fontId="4" fillId="0" borderId="9" xfId="0" applyFont="1" applyFill="1" applyBorder="1" applyAlignment="1">
      <alignment horizontal="left" vertical="top" wrapText="1"/>
    </xf>
    <xf numFmtId="0" fontId="4" fillId="0" borderId="10" xfId="0" applyFont="1" applyFill="1" applyBorder="1" applyAlignment="1">
      <alignment horizontal="left" vertical="top" wrapText="1"/>
    </xf>
    <xf numFmtId="0" fontId="8" fillId="0" borderId="3" xfId="0" applyFont="1" applyFill="1" applyBorder="1" applyAlignment="1">
      <alignment horizontal="left" vertical="center" wrapText="1"/>
    </xf>
    <xf numFmtId="0" fontId="4" fillId="0" borderId="11" xfId="0" applyFont="1" applyFill="1" applyBorder="1" applyAlignment="1">
      <alignment horizontal="left" vertical="top" wrapText="1"/>
    </xf>
    <xf numFmtId="0" fontId="8" fillId="0" borderId="13" xfId="0" applyFont="1" applyFill="1" applyBorder="1" applyAlignment="1">
      <alignment horizontal="left" vertical="top"/>
    </xf>
    <xf numFmtId="0" fontId="8" fillId="0" borderId="0" xfId="0" applyFont="1" applyFill="1" applyBorder="1" applyAlignment="1">
      <alignment horizontal="left" vertical="top" wrapText="1"/>
    </xf>
    <xf numFmtId="0" fontId="7" fillId="0" borderId="4" xfId="0" applyFont="1" applyFill="1" applyBorder="1" applyAlignment="1">
      <alignment horizontal="left" vertical="top"/>
    </xf>
    <xf numFmtId="0" fontId="8" fillId="0" borderId="5" xfId="0" applyFont="1" applyFill="1" applyBorder="1" applyAlignment="1">
      <alignment horizontal="left" vertical="center" wrapText="1"/>
    </xf>
    <xf numFmtId="0" fontId="11" fillId="0" borderId="7" xfId="0" applyFont="1" applyFill="1" applyBorder="1" applyAlignment="1">
      <alignment horizontal="left" vertical="top" wrapText="1"/>
    </xf>
    <xf numFmtId="0" fontId="4" fillId="0" borderId="7" xfId="0" applyFont="1" applyFill="1" applyBorder="1" applyAlignment="1">
      <alignment horizontal="left" vertical="top" wrapText="1"/>
    </xf>
    <xf numFmtId="0" fontId="11" fillId="0" borderId="14" xfId="0" applyFont="1" applyFill="1" applyBorder="1" applyAlignment="1">
      <alignment horizontal="left" vertical="top" wrapText="1"/>
    </xf>
    <xf numFmtId="0" fontId="11" fillId="0" borderId="8" xfId="0" applyFont="1" applyFill="1" applyBorder="1" applyAlignment="1">
      <alignment horizontal="left" vertical="top" wrapText="1"/>
    </xf>
    <xf numFmtId="0" fontId="4" fillId="0" borderId="23" xfId="0" applyFont="1" applyFill="1" applyBorder="1" applyAlignment="1">
      <alignment horizontal="center" vertical="center" wrapText="1"/>
    </xf>
    <xf numFmtId="1" fontId="8" fillId="0" borderId="25" xfId="0" applyNumberFormat="1" applyFont="1" applyFill="1" applyBorder="1" applyAlignment="1">
      <alignment horizontal="center" vertical="center" wrapText="1"/>
    </xf>
    <xf numFmtId="1" fontId="4" fillId="0" borderId="23"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17" fillId="3"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17" fillId="3" borderId="1" xfId="0" applyFont="1" applyFill="1" applyBorder="1" applyAlignment="1">
      <alignment horizontal="center" vertical="center"/>
    </xf>
    <xf numFmtId="0" fontId="0" fillId="0" borderId="0" xfId="0" applyAlignment="1">
      <alignment wrapText="1"/>
    </xf>
    <xf numFmtId="0" fontId="17" fillId="4" borderId="21" xfId="0" applyFont="1" applyFill="1" applyBorder="1" applyAlignment="1">
      <alignment horizontal="center" vertical="center" wrapText="1"/>
    </xf>
    <xf numFmtId="0" fontId="0" fillId="0" borderId="1" xfId="0" applyBorder="1" applyAlignment="1">
      <alignment horizontal="center" vertical="center"/>
    </xf>
    <xf numFmtId="0" fontId="17" fillId="3" borderId="2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0" borderId="1" xfId="0" applyBorder="1"/>
    <xf numFmtId="0" fontId="0" fillId="0" borderId="4" xfId="0" applyBorder="1" applyAlignment="1">
      <alignment horizontal="left"/>
    </xf>
    <xf numFmtId="0" fontId="1" fillId="0" borderId="0" xfId="0" applyFont="1"/>
    <xf numFmtId="0" fontId="17" fillId="0" borderId="0" xfId="0" applyFont="1" applyAlignment="1">
      <alignment horizontal="center" vertical="center"/>
    </xf>
    <xf numFmtId="0" fontId="19" fillId="0" borderId="0" xfId="0" applyFont="1"/>
    <xf numFmtId="0" fontId="17"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0" xfId="0" applyAlignment="1">
      <alignment horizontal="center" vertical="center"/>
    </xf>
    <xf numFmtId="0" fontId="20" fillId="0" borderId="1" xfId="0" applyFont="1" applyBorder="1" applyAlignment="1">
      <alignment horizontal="center" vertical="center"/>
    </xf>
    <xf numFmtId="0" fontId="17" fillId="0" borderId="0" xfId="0" applyFont="1" applyAlignment="1">
      <alignment horizontal="center" vertical="center" wrapText="1"/>
    </xf>
    <xf numFmtId="0" fontId="8" fillId="0" borderId="3" xfId="1" applyFont="1" applyFill="1" applyBorder="1" applyAlignment="1">
      <alignment vertical="center" wrapText="1"/>
    </xf>
    <xf numFmtId="0" fontId="8" fillId="0" borderId="1" xfId="1" applyFont="1" applyFill="1" applyBorder="1" applyAlignment="1">
      <alignment vertical="center" wrapText="1"/>
    </xf>
    <xf numFmtId="0" fontId="8" fillId="0" borderId="3" xfId="1" applyFont="1" applyFill="1" applyBorder="1" applyAlignment="1">
      <alignment horizontal="left" vertical="center" wrapText="1"/>
    </xf>
    <xf numFmtId="0" fontId="8" fillId="0" borderId="1" xfId="1" applyFont="1" applyFill="1" applyBorder="1" applyAlignment="1">
      <alignment horizontal="left" vertical="center" wrapText="1"/>
    </xf>
    <xf numFmtId="0" fontId="8" fillId="0" borderId="18" xfId="1" applyFont="1" applyFill="1" applyBorder="1" applyAlignment="1">
      <alignment horizontal="left" vertical="center" wrapText="1"/>
    </xf>
    <xf numFmtId="0" fontId="8" fillId="0" borderId="3" xfId="3" applyFont="1" applyFill="1" applyBorder="1" applyAlignment="1">
      <alignment horizontal="left" vertical="center" wrapText="1"/>
    </xf>
    <xf numFmtId="0" fontId="8" fillId="0" borderId="1" xfId="3" applyFont="1" applyFill="1" applyBorder="1" applyAlignment="1">
      <alignment horizontal="left" vertical="center" wrapText="1"/>
    </xf>
    <xf numFmtId="0" fontId="8" fillId="0" borderId="4" xfId="1" applyFont="1" applyFill="1" applyBorder="1" applyAlignment="1">
      <alignment horizontal="left" vertical="center" wrapText="1"/>
    </xf>
    <xf numFmtId="0" fontId="8" fillId="0" borderId="4" xfId="0" applyFont="1" applyFill="1" applyBorder="1" applyAlignment="1">
      <alignment horizontal="left" vertical="center" wrapText="1"/>
    </xf>
    <xf numFmtId="0" fontId="4" fillId="0" borderId="0" xfId="0" applyFont="1" applyFill="1" applyAlignment="1">
      <alignment horizontal="left" vertical="center"/>
    </xf>
  </cellXfs>
  <cellStyles count="4">
    <cellStyle name="Гиперссылка" xfId="1" builtinId="8"/>
    <cellStyle name="Обычный" xfId="0" builtinId="0"/>
    <cellStyle name="Обычный 2" xfId="2" xr:uid="{00000000-0005-0000-0000-000002000000}"/>
    <cellStyle name="Обычный_Формат учета рекомендаций" xfId="3" xr:uid="{00000000-0005-0000-0000-000003000000}"/>
  </cellStyles>
  <dxfs count="46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z val="11"/>
        <color rgb="FF800080"/>
        <name val="Calibri"/>
        <scheme val="none"/>
      </font>
      <fill>
        <patternFill>
          <bgColor rgb="FFFF99C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z val="11"/>
        <color rgb="FF800080"/>
        <name val="Calibri"/>
        <scheme val="none"/>
      </font>
      <fill>
        <patternFill>
          <bgColor rgb="FFFF99C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C7CE"/>
      </font>
      <fill>
        <patternFill patternType="solid">
          <bgColor rgb="FFFFC7CE"/>
        </patternFill>
      </fill>
    </dxf>
    <dxf>
      <font>
        <color rgb="FFFFC7CE"/>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xdr:from>
      <xdr:col>5</xdr:col>
      <xdr:colOff>3505200</xdr:colOff>
      <xdr:row>409</xdr:row>
      <xdr:rowOff>1066800</xdr:rowOff>
    </xdr:from>
    <xdr:to>
      <xdr:col>5</xdr:col>
      <xdr:colOff>3524250</xdr:colOff>
      <xdr:row>409</xdr:row>
      <xdr:rowOff>1304925</xdr:rowOff>
    </xdr:to>
    <xdr:pic>
      <xdr:nvPicPr>
        <xdr:cNvPr id="2" name="Picture 40717">
          <a:extLst>
            <a:ext uri="{FF2B5EF4-FFF2-40B4-BE49-F238E27FC236}">
              <a16:creationId xmlns:a16="http://schemas.microsoft.com/office/drawing/2014/main" id="{AA95D26D-27B4-472C-B595-1E7C3CD65F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98400" y="125285500"/>
          <a:ext cx="190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411</xdr:row>
      <xdr:rowOff>0</xdr:rowOff>
    </xdr:from>
    <xdr:to>
      <xdr:col>11</xdr:col>
      <xdr:colOff>9525</xdr:colOff>
      <xdr:row>411</xdr:row>
      <xdr:rowOff>9525</xdr:rowOff>
    </xdr:to>
    <xdr:pic>
      <xdr:nvPicPr>
        <xdr:cNvPr id="3" name="Picture 8893">
          <a:extLst>
            <a:ext uri="{FF2B5EF4-FFF2-40B4-BE49-F238E27FC236}">
              <a16:creationId xmlns:a16="http://schemas.microsoft.com/office/drawing/2014/main" id="{FF753D77-5B5A-4C25-9FF6-C7DD41D8C9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349450" y="1261237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412</xdr:row>
      <xdr:rowOff>0</xdr:rowOff>
    </xdr:from>
    <xdr:to>
      <xdr:col>11</xdr:col>
      <xdr:colOff>9525</xdr:colOff>
      <xdr:row>412</xdr:row>
      <xdr:rowOff>9525</xdr:rowOff>
    </xdr:to>
    <xdr:pic>
      <xdr:nvPicPr>
        <xdr:cNvPr id="4" name="Picture 8894">
          <a:extLst>
            <a:ext uri="{FF2B5EF4-FFF2-40B4-BE49-F238E27FC236}">
              <a16:creationId xmlns:a16="http://schemas.microsoft.com/office/drawing/2014/main" id="{7CF6EDD6-2E28-4B63-B616-9B7B70B1DC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349450" y="1270254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704850</xdr:colOff>
      <xdr:row>410</xdr:row>
      <xdr:rowOff>1085850</xdr:rowOff>
    </xdr:from>
    <xdr:to>
      <xdr:col>1</xdr:col>
      <xdr:colOff>1590675</xdr:colOff>
      <xdr:row>410</xdr:row>
      <xdr:rowOff>1104900</xdr:rowOff>
    </xdr:to>
    <xdr:pic>
      <xdr:nvPicPr>
        <xdr:cNvPr id="5" name="Picture 9250">
          <a:extLst>
            <a:ext uri="{FF2B5EF4-FFF2-40B4-BE49-F238E27FC236}">
              <a16:creationId xmlns:a16="http://schemas.microsoft.com/office/drawing/2014/main" id="{98F696EA-A5A5-4EE3-BE2C-71B6CD62F3F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68400" y="126123700"/>
          <a:ext cx="8858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411</xdr:row>
      <xdr:rowOff>0</xdr:rowOff>
    </xdr:from>
    <xdr:to>
      <xdr:col>11</xdr:col>
      <xdr:colOff>19050</xdr:colOff>
      <xdr:row>411</xdr:row>
      <xdr:rowOff>76200</xdr:rowOff>
    </xdr:to>
    <xdr:pic>
      <xdr:nvPicPr>
        <xdr:cNvPr id="6" name="Picture 40763">
          <a:extLst>
            <a:ext uri="{FF2B5EF4-FFF2-40B4-BE49-F238E27FC236}">
              <a16:creationId xmlns:a16="http://schemas.microsoft.com/office/drawing/2014/main" id="{79B5EF45-2AF4-44E6-A55D-E36753AA5DE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7349450" y="126123700"/>
          <a:ext cx="19050" cy="76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412</xdr:row>
      <xdr:rowOff>0</xdr:rowOff>
    </xdr:from>
    <xdr:to>
      <xdr:col>11</xdr:col>
      <xdr:colOff>19050</xdr:colOff>
      <xdr:row>412</xdr:row>
      <xdr:rowOff>19050</xdr:rowOff>
    </xdr:to>
    <xdr:pic>
      <xdr:nvPicPr>
        <xdr:cNvPr id="7" name="Picture 40765">
          <a:extLst>
            <a:ext uri="{FF2B5EF4-FFF2-40B4-BE49-F238E27FC236}">
              <a16:creationId xmlns:a16="http://schemas.microsoft.com/office/drawing/2014/main" id="{65207200-FBF6-4B18-8F90-0150FF93A717}"/>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7349450" y="127025400"/>
          <a:ext cx="19050" cy="19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413</xdr:row>
      <xdr:rowOff>0</xdr:rowOff>
    </xdr:from>
    <xdr:to>
      <xdr:col>11</xdr:col>
      <xdr:colOff>9525</xdr:colOff>
      <xdr:row>413</xdr:row>
      <xdr:rowOff>38100</xdr:rowOff>
    </xdr:to>
    <xdr:pic>
      <xdr:nvPicPr>
        <xdr:cNvPr id="8" name="Picture 40784">
          <a:extLst>
            <a:ext uri="{FF2B5EF4-FFF2-40B4-BE49-F238E27FC236}">
              <a16:creationId xmlns:a16="http://schemas.microsoft.com/office/drawing/2014/main" id="{86B52C7E-C655-4047-98A5-525858747DA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7349450" y="127558800"/>
          <a:ext cx="9525" cy="3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413</xdr:row>
      <xdr:rowOff>0</xdr:rowOff>
    </xdr:from>
    <xdr:to>
      <xdr:col>11</xdr:col>
      <xdr:colOff>9525</xdr:colOff>
      <xdr:row>413</xdr:row>
      <xdr:rowOff>9525</xdr:rowOff>
    </xdr:to>
    <xdr:pic>
      <xdr:nvPicPr>
        <xdr:cNvPr id="9" name="Picture 11782">
          <a:extLst>
            <a:ext uri="{FF2B5EF4-FFF2-40B4-BE49-F238E27FC236}">
              <a16:creationId xmlns:a16="http://schemas.microsoft.com/office/drawing/2014/main" id="{1E358927-0DF5-4D19-AA25-BBEE8396D1CE}"/>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7349450" y="1275588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414</xdr:row>
      <xdr:rowOff>0</xdr:rowOff>
    </xdr:from>
    <xdr:to>
      <xdr:col>11</xdr:col>
      <xdr:colOff>9525</xdr:colOff>
      <xdr:row>414</xdr:row>
      <xdr:rowOff>9525</xdr:rowOff>
    </xdr:to>
    <xdr:pic>
      <xdr:nvPicPr>
        <xdr:cNvPr id="10" name="Picture 11783">
          <a:extLst>
            <a:ext uri="{FF2B5EF4-FFF2-40B4-BE49-F238E27FC236}">
              <a16:creationId xmlns:a16="http://schemas.microsoft.com/office/drawing/2014/main" id="{835AA65E-1584-4D38-96DA-A3BD59563AFD}"/>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7349450" y="1280922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415</xdr:row>
      <xdr:rowOff>0</xdr:rowOff>
    </xdr:from>
    <xdr:to>
      <xdr:col>11</xdr:col>
      <xdr:colOff>19050</xdr:colOff>
      <xdr:row>415</xdr:row>
      <xdr:rowOff>76200</xdr:rowOff>
    </xdr:to>
    <xdr:pic>
      <xdr:nvPicPr>
        <xdr:cNvPr id="11" name="Picture 40806">
          <a:extLst>
            <a:ext uri="{FF2B5EF4-FFF2-40B4-BE49-F238E27FC236}">
              <a16:creationId xmlns:a16="http://schemas.microsoft.com/office/drawing/2014/main" id="{54A4B664-07E0-4CF6-9590-035C982FE5F7}"/>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7349450" y="128625600"/>
          <a:ext cx="19050" cy="76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495300</xdr:colOff>
      <xdr:row>411</xdr:row>
      <xdr:rowOff>942975</xdr:rowOff>
    </xdr:from>
    <xdr:to>
      <xdr:col>4</xdr:col>
      <xdr:colOff>504825</xdr:colOff>
      <xdr:row>411</xdr:row>
      <xdr:rowOff>952500</xdr:rowOff>
    </xdr:to>
    <xdr:pic>
      <xdr:nvPicPr>
        <xdr:cNvPr id="12" name="Picture 11750">
          <a:extLst>
            <a:ext uri="{FF2B5EF4-FFF2-40B4-BE49-F238E27FC236}">
              <a16:creationId xmlns:a16="http://schemas.microsoft.com/office/drawing/2014/main" id="{1387B11A-32BE-4DD6-A63D-CAF82B00B395}"/>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7766050" y="127022225"/>
          <a:ext cx="9525" cy="3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415</xdr:row>
      <xdr:rowOff>0</xdr:rowOff>
    </xdr:from>
    <xdr:to>
      <xdr:col>11</xdr:col>
      <xdr:colOff>9525</xdr:colOff>
      <xdr:row>415</xdr:row>
      <xdr:rowOff>9525</xdr:rowOff>
    </xdr:to>
    <xdr:pic>
      <xdr:nvPicPr>
        <xdr:cNvPr id="13" name="Picture 17203">
          <a:extLst>
            <a:ext uri="{FF2B5EF4-FFF2-40B4-BE49-F238E27FC236}">
              <a16:creationId xmlns:a16="http://schemas.microsoft.com/office/drawing/2014/main" id="{14287843-4A5D-40AB-81ED-A239F1B74932}"/>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7349450" y="1286256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415</xdr:row>
      <xdr:rowOff>0</xdr:rowOff>
    </xdr:from>
    <xdr:to>
      <xdr:col>11</xdr:col>
      <xdr:colOff>9525</xdr:colOff>
      <xdr:row>415</xdr:row>
      <xdr:rowOff>9525</xdr:rowOff>
    </xdr:to>
    <xdr:pic>
      <xdr:nvPicPr>
        <xdr:cNvPr id="14" name="Picture 21820">
          <a:extLst>
            <a:ext uri="{FF2B5EF4-FFF2-40B4-BE49-F238E27FC236}">
              <a16:creationId xmlns:a16="http://schemas.microsoft.com/office/drawing/2014/main" id="{CB2C06D4-5AFC-4ECC-AF20-2E17413F66F1}"/>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27349450" y="1286256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415</xdr:row>
      <xdr:rowOff>0</xdr:rowOff>
    </xdr:from>
    <xdr:to>
      <xdr:col>11</xdr:col>
      <xdr:colOff>9525</xdr:colOff>
      <xdr:row>415</xdr:row>
      <xdr:rowOff>47625</xdr:rowOff>
    </xdr:to>
    <xdr:pic>
      <xdr:nvPicPr>
        <xdr:cNvPr id="15" name="Picture 40980">
          <a:extLst>
            <a:ext uri="{FF2B5EF4-FFF2-40B4-BE49-F238E27FC236}">
              <a16:creationId xmlns:a16="http://schemas.microsoft.com/office/drawing/2014/main" id="{1CAE90CF-293D-4B63-9378-EE9E23DFC20C}"/>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27349450" y="128625600"/>
          <a:ext cx="9525" cy="47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3505200</xdr:colOff>
      <xdr:row>409</xdr:row>
      <xdr:rowOff>1066800</xdr:rowOff>
    </xdr:from>
    <xdr:to>
      <xdr:col>5</xdr:col>
      <xdr:colOff>3524250</xdr:colOff>
      <xdr:row>409</xdr:row>
      <xdr:rowOff>1304925</xdr:rowOff>
    </xdr:to>
    <xdr:pic>
      <xdr:nvPicPr>
        <xdr:cNvPr id="16" name="Picture 40717">
          <a:extLst>
            <a:ext uri="{FF2B5EF4-FFF2-40B4-BE49-F238E27FC236}">
              <a16:creationId xmlns:a16="http://schemas.microsoft.com/office/drawing/2014/main" id="{4E2DA9BC-0ABD-43EC-8992-DC4DF7296E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98400" y="125285500"/>
          <a:ext cx="190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411</xdr:row>
      <xdr:rowOff>0</xdr:rowOff>
    </xdr:from>
    <xdr:to>
      <xdr:col>11</xdr:col>
      <xdr:colOff>9525</xdr:colOff>
      <xdr:row>411</xdr:row>
      <xdr:rowOff>9525</xdr:rowOff>
    </xdr:to>
    <xdr:pic>
      <xdr:nvPicPr>
        <xdr:cNvPr id="17" name="Picture 8893">
          <a:extLst>
            <a:ext uri="{FF2B5EF4-FFF2-40B4-BE49-F238E27FC236}">
              <a16:creationId xmlns:a16="http://schemas.microsoft.com/office/drawing/2014/main" id="{0C936945-B9A0-4830-A009-21961CC2387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349450" y="1261237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412</xdr:row>
      <xdr:rowOff>0</xdr:rowOff>
    </xdr:from>
    <xdr:to>
      <xdr:col>11</xdr:col>
      <xdr:colOff>9525</xdr:colOff>
      <xdr:row>412</xdr:row>
      <xdr:rowOff>9525</xdr:rowOff>
    </xdr:to>
    <xdr:pic>
      <xdr:nvPicPr>
        <xdr:cNvPr id="18" name="Picture 8894">
          <a:extLst>
            <a:ext uri="{FF2B5EF4-FFF2-40B4-BE49-F238E27FC236}">
              <a16:creationId xmlns:a16="http://schemas.microsoft.com/office/drawing/2014/main" id="{48D6C0F3-9F9B-47C8-A80E-0FC2F510EC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349450" y="1270254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704850</xdr:colOff>
      <xdr:row>410</xdr:row>
      <xdr:rowOff>1085850</xdr:rowOff>
    </xdr:from>
    <xdr:to>
      <xdr:col>1</xdr:col>
      <xdr:colOff>1590675</xdr:colOff>
      <xdr:row>410</xdr:row>
      <xdr:rowOff>1104900</xdr:rowOff>
    </xdr:to>
    <xdr:pic>
      <xdr:nvPicPr>
        <xdr:cNvPr id="19" name="Picture 9250">
          <a:extLst>
            <a:ext uri="{FF2B5EF4-FFF2-40B4-BE49-F238E27FC236}">
              <a16:creationId xmlns:a16="http://schemas.microsoft.com/office/drawing/2014/main" id="{FFDF8BF9-909E-446C-80C7-BDE09A15A10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68400" y="126123700"/>
          <a:ext cx="8858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412</xdr:row>
      <xdr:rowOff>0</xdr:rowOff>
    </xdr:from>
    <xdr:to>
      <xdr:col>11</xdr:col>
      <xdr:colOff>19050</xdr:colOff>
      <xdr:row>412</xdr:row>
      <xdr:rowOff>19050</xdr:rowOff>
    </xdr:to>
    <xdr:pic>
      <xdr:nvPicPr>
        <xdr:cNvPr id="20" name="Picture 40765">
          <a:extLst>
            <a:ext uri="{FF2B5EF4-FFF2-40B4-BE49-F238E27FC236}">
              <a16:creationId xmlns:a16="http://schemas.microsoft.com/office/drawing/2014/main" id="{6F23B336-7A90-4E85-BC77-D75570F9E54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7349450" y="127025400"/>
          <a:ext cx="19050" cy="19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413</xdr:row>
      <xdr:rowOff>0</xdr:rowOff>
    </xdr:from>
    <xdr:to>
      <xdr:col>11</xdr:col>
      <xdr:colOff>9525</xdr:colOff>
      <xdr:row>413</xdr:row>
      <xdr:rowOff>38100</xdr:rowOff>
    </xdr:to>
    <xdr:pic>
      <xdr:nvPicPr>
        <xdr:cNvPr id="21" name="Picture 40784">
          <a:extLst>
            <a:ext uri="{FF2B5EF4-FFF2-40B4-BE49-F238E27FC236}">
              <a16:creationId xmlns:a16="http://schemas.microsoft.com/office/drawing/2014/main" id="{FFDC7FD6-2893-43CD-A437-ED9F2C26899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7349450" y="127558800"/>
          <a:ext cx="9525" cy="3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413</xdr:row>
      <xdr:rowOff>0</xdr:rowOff>
    </xdr:from>
    <xdr:to>
      <xdr:col>11</xdr:col>
      <xdr:colOff>9525</xdr:colOff>
      <xdr:row>413</xdr:row>
      <xdr:rowOff>9525</xdr:rowOff>
    </xdr:to>
    <xdr:pic>
      <xdr:nvPicPr>
        <xdr:cNvPr id="22" name="Picture 11782">
          <a:extLst>
            <a:ext uri="{FF2B5EF4-FFF2-40B4-BE49-F238E27FC236}">
              <a16:creationId xmlns:a16="http://schemas.microsoft.com/office/drawing/2014/main" id="{7D785D46-5CD3-422F-959F-53260E806641}"/>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7349450" y="1275588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414</xdr:row>
      <xdr:rowOff>0</xdr:rowOff>
    </xdr:from>
    <xdr:to>
      <xdr:col>11</xdr:col>
      <xdr:colOff>9525</xdr:colOff>
      <xdr:row>414</xdr:row>
      <xdr:rowOff>9525</xdr:rowOff>
    </xdr:to>
    <xdr:pic>
      <xdr:nvPicPr>
        <xdr:cNvPr id="23" name="Picture 11783">
          <a:extLst>
            <a:ext uri="{FF2B5EF4-FFF2-40B4-BE49-F238E27FC236}">
              <a16:creationId xmlns:a16="http://schemas.microsoft.com/office/drawing/2014/main" id="{C0ADFBCF-67E5-4344-8A43-A241FC30A074}"/>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7349450" y="1280922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415</xdr:row>
      <xdr:rowOff>0</xdr:rowOff>
    </xdr:from>
    <xdr:to>
      <xdr:col>11</xdr:col>
      <xdr:colOff>19050</xdr:colOff>
      <xdr:row>415</xdr:row>
      <xdr:rowOff>76200</xdr:rowOff>
    </xdr:to>
    <xdr:pic>
      <xdr:nvPicPr>
        <xdr:cNvPr id="24" name="Picture 40806">
          <a:extLst>
            <a:ext uri="{FF2B5EF4-FFF2-40B4-BE49-F238E27FC236}">
              <a16:creationId xmlns:a16="http://schemas.microsoft.com/office/drawing/2014/main" id="{94D565F2-F506-4C1B-B25F-845723F8FC27}"/>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7349450" y="128625600"/>
          <a:ext cx="19050" cy="76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495300</xdr:colOff>
      <xdr:row>411</xdr:row>
      <xdr:rowOff>942975</xdr:rowOff>
    </xdr:from>
    <xdr:to>
      <xdr:col>4</xdr:col>
      <xdr:colOff>504825</xdr:colOff>
      <xdr:row>411</xdr:row>
      <xdr:rowOff>952500</xdr:rowOff>
    </xdr:to>
    <xdr:pic>
      <xdr:nvPicPr>
        <xdr:cNvPr id="25" name="Picture 11750">
          <a:extLst>
            <a:ext uri="{FF2B5EF4-FFF2-40B4-BE49-F238E27FC236}">
              <a16:creationId xmlns:a16="http://schemas.microsoft.com/office/drawing/2014/main" id="{88EF10D9-E8C2-4133-A5A5-85A7E619D285}"/>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7766050" y="127022225"/>
          <a:ext cx="9525" cy="3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415</xdr:row>
      <xdr:rowOff>0</xdr:rowOff>
    </xdr:from>
    <xdr:to>
      <xdr:col>11</xdr:col>
      <xdr:colOff>9525</xdr:colOff>
      <xdr:row>415</xdr:row>
      <xdr:rowOff>9525</xdr:rowOff>
    </xdr:to>
    <xdr:pic>
      <xdr:nvPicPr>
        <xdr:cNvPr id="26" name="Picture 17203">
          <a:extLst>
            <a:ext uri="{FF2B5EF4-FFF2-40B4-BE49-F238E27FC236}">
              <a16:creationId xmlns:a16="http://schemas.microsoft.com/office/drawing/2014/main" id="{DAB73E1A-78C0-4ED8-8BF2-88FBADEB97FF}"/>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7349450" y="1286256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415</xdr:row>
      <xdr:rowOff>0</xdr:rowOff>
    </xdr:from>
    <xdr:to>
      <xdr:col>11</xdr:col>
      <xdr:colOff>9525</xdr:colOff>
      <xdr:row>415</xdr:row>
      <xdr:rowOff>9525</xdr:rowOff>
    </xdr:to>
    <xdr:pic>
      <xdr:nvPicPr>
        <xdr:cNvPr id="27" name="Picture 21820">
          <a:extLst>
            <a:ext uri="{FF2B5EF4-FFF2-40B4-BE49-F238E27FC236}">
              <a16:creationId xmlns:a16="http://schemas.microsoft.com/office/drawing/2014/main" id="{90C47D50-41AD-463E-8654-2E9D7ECEC5C6}"/>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27349450" y="1286256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415</xdr:row>
      <xdr:rowOff>0</xdr:rowOff>
    </xdr:from>
    <xdr:to>
      <xdr:col>11</xdr:col>
      <xdr:colOff>9525</xdr:colOff>
      <xdr:row>415</xdr:row>
      <xdr:rowOff>47625</xdr:rowOff>
    </xdr:to>
    <xdr:pic>
      <xdr:nvPicPr>
        <xdr:cNvPr id="28" name="Picture 40980">
          <a:extLst>
            <a:ext uri="{FF2B5EF4-FFF2-40B4-BE49-F238E27FC236}">
              <a16:creationId xmlns:a16="http://schemas.microsoft.com/office/drawing/2014/main" id="{5189E79F-85E8-412E-9226-A3EA4DCF99BB}"/>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27349450" y="128625600"/>
          <a:ext cx="9525" cy="47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3505200</xdr:colOff>
      <xdr:row>546</xdr:row>
      <xdr:rowOff>1066800</xdr:rowOff>
    </xdr:from>
    <xdr:to>
      <xdr:col>5</xdr:col>
      <xdr:colOff>3524250</xdr:colOff>
      <xdr:row>546</xdr:row>
      <xdr:rowOff>1304925</xdr:rowOff>
    </xdr:to>
    <xdr:pic>
      <xdr:nvPicPr>
        <xdr:cNvPr id="29" name="Picture 40717">
          <a:extLst>
            <a:ext uri="{FF2B5EF4-FFF2-40B4-BE49-F238E27FC236}">
              <a16:creationId xmlns:a16="http://schemas.microsoft.com/office/drawing/2014/main" id="{37430E8B-EF19-48FD-BFF0-A607846EF4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98400" y="152361900"/>
          <a:ext cx="190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3505200</xdr:colOff>
      <xdr:row>546</xdr:row>
      <xdr:rowOff>1066800</xdr:rowOff>
    </xdr:from>
    <xdr:to>
      <xdr:col>5</xdr:col>
      <xdr:colOff>3524250</xdr:colOff>
      <xdr:row>546</xdr:row>
      <xdr:rowOff>1304925</xdr:rowOff>
    </xdr:to>
    <xdr:pic>
      <xdr:nvPicPr>
        <xdr:cNvPr id="30" name="Picture 40717">
          <a:extLst>
            <a:ext uri="{FF2B5EF4-FFF2-40B4-BE49-F238E27FC236}">
              <a16:creationId xmlns:a16="http://schemas.microsoft.com/office/drawing/2014/main" id="{A21A8B2D-081E-403A-A1B4-178F8B2E6D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98400" y="152361900"/>
          <a:ext cx="190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3505200</xdr:colOff>
      <xdr:row>408</xdr:row>
      <xdr:rowOff>1066800</xdr:rowOff>
    </xdr:from>
    <xdr:to>
      <xdr:col>5</xdr:col>
      <xdr:colOff>3524250</xdr:colOff>
      <xdr:row>408</xdr:row>
      <xdr:rowOff>1304925</xdr:rowOff>
    </xdr:to>
    <xdr:pic>
      <xdr:nvPicPr>
        <xdr:cNvPr id="31" name="Picture 40717">
          <a:extLst>
            <a:ext uri="{FF2B5EF4-FFF2-40B4-BE49-F238E27FC236}">
              <a16:creationId xmlns:a16="http://schemas.microsoft.com/office/drawing/2014/main" id="{217FF330-99F6-47BC-9AAF-4C478ECE03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93033" y="285900283"/>
          <a:ext cx="190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410</xdr:row>
      <xdr:rowOff>0</xdr:rowOff>
    </xdr:from>
    <xdr:to>
      <xdr:col>11</xdr:col>
      <xdr:colOff>9525</xdr:colOff>
      <xdr:row>410</xdr:row>
      <xdr:rowOff>9525</xdr:rowOff>
    </xdr:to>
    <xdr:pic>
      <xdr:nvPicPr>
        <xdr:cNvPr id="32" name="Picture 8893">
          <a:extLst>
            <a:ext uri="{FF2B5EF4-FFF2-40B4-BE49-F238E27FC236}">
              <a16:creationId xmlns:a16="http://schemas.microsoft.com/office/drawing/2014/main" id="{620C6947-C688-487E-BF7F-E76D756739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548417" y="28660725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411</xdr:row>
      <xdr:rowOff>0</xdr:rowOff>
    </xdr:from>
    <xdr:to>
      <xdr:col>11</xdr:col>
      <xdr:colOff>9525</xdr:colOff>
      <xdr:row>411</xdr:row>
      <xdr:rowOff>9525</xdr:rowOff>
    </xdr:to>
    <xdr:pic>
      <xdr:nvPicPr>
        <xdr:cNvPr id="33" name="Picture 8894">
          <a:extLst>
            <a:ext uri="{FF2B5EF4-FFF2-40B4-BE49-F238E27FC236}">
              <a16:creationId xmlns:a16="http://schemas.microsoft.com/office/drawing/2014/main" id="{53E12CFB-C212-4E99-B270-F4D097EA1C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548417" y="287316333"/>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704850</xdr:colOff>
      <xdr:row>409</xdr:row>
      <xdr:rowOff>1085850</xdr:rowOff>
    </xdr:from>
    <xdr:to>
      <xdr:col>1</xdr:col>
      <xdr:colOff>1590675</xdr:colOff>
      <xdr:row>409</xdr:row>
      <xdr:rowOff>1104900</xdr:rowOff>
    </xdr:to>
    <xdr:pic>
      <xdr:nvPicPr>
        <xdr:cNvPr id="34" name="Picture 9250">
          <a:extLst>
            <a:ext uri="{FF2B5EF4-FFF2-40B4-BE49-F238E27FC236}">
              <a16:creationId xmlns:a16="http://schemas.microsoft.com/office/drawing/2014/main" id="{A311878E-7DA1-4CBF-916A-FC325D3A3F2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70517" y="286609367"/>
          <a:ext cx="8858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410</xdr:row>
      <xdr:rowOff>0</xdr:rowOff>
    </xdr:from>
    <xdr:to>
      <xdr:col>11</xdr:col>
      <xdr:colOff>19050</xdr:colOff>
      <xdr:row>410</xdr:row>
      <xdr:rowOff>76200</xdr:rowOff>
    </xdr:to>
    <xdr:pic>
      <xdr:nvPicPr>
        <xdr:cNvPr id="35" name="Picture 40763">
          <a:extLst>
            <a:ext uri="{FF2B5EF4-FFF2-40B4-BE49-F238E27FC236}">
              <a16:creationId xmlns:a16="http://schemas.microsoft.com/office/drawing/2014/main" id="{CDF989F2-5DC9-42C3-B3E5-7F385B2CCEB6}"/>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7548417" y="286607250"/>
          <a:ext cx="19050" cy="76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411</xdr:row>
      <xdr:rowOff>0</xdr:rowOff>
    </xdr:from>
    <xdr:to>
      <xdr:col>11</xdr:col>
      <xdr:colOff>19050</xdr:colOff>
      <xdr:row>411</xdr:row>
      <xdr:rowOff>19050</xdr:rowOff>
    </xdr:to>
    <xdr:pic>
      <xdr:nvPicPr>
        <xdr:cNvPr id="36" name="Picture 40765">
          <a:extLst>
            <a:ext uri="{FF2B5EF4-FFF2-40B4-BE49-F238E27FC236}">
              <a16:creationId xmlns:a16="http://schemas.microsoft.com/office/drawing/2014/main" id="{AADC0C05-1805-40F3-8256-BD039DA091C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7548417" y="287316333"/>
          <a:ext cx="19050" cy="19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412</xdr:row>
      <xdr:rowOff>0</xdr:rowOff>
    </xdr:from>
    <xdr:to>
      <xdr:col>11</xdr:col>
      <xdr:colOff>9525</xdr:colOff>
      <xdr:row>412</xdr:row>
      <xdr:rowOff>38100</xdr:rowOff>
    </xdr:to>
    <xdr:pic>
      <xdr:nvPicPr>
        <xdr:cNvPr id="37" name="Picture 40784">
          <a:extLst>
            <a:ext uri="{FF2B5EF4-FFF2-40B4-BE49-F238E27FC236}">
              <a16:creationId xmlns:a16="http://schemas.microsoft.com/office/drawing/2014/main" id="{EF1F77BD-AB2B-4B05-B335-E804AD72956B}"/>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7548417" y="287845500"/>
          <a:ext cx="9525" cy="3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412</xdr:row>
      <xdr:rowOff>0</xdr:rowOff>
    </xdr:from>
    <xdr:to>
      <xdr:col>11</xdr:col>
      <xdr:colOff>9525</xdr:colOff>
      <xdr:row>412</xdr:row>
      <xdr:rowOff>9525</xdr:rowOff>
    </xdr:to>
    <xdr:pic>
      <xdr:nvPicPr>
        <xdr:cNvPr id="38" name="Picture 11782">
          <a:extLst>
            <a:ext uri="{FF2B5EF4-FFF2-40B4-BE49-F238E27FC236}">
              <a16:creationId xmlns:a16="http://schemas.microsoft.com/office/drawing/2014/main" id="{2E6DBB1D-8EFA-4EFF-8354-A36362E4D9A1}"/>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7548417" y="2878455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413</xdr:row>
      <xdr:rowOff>0</xdr:rowOff>
    </xdr:from>
    <xdr:to>
      <xdr:col>11</xdr:col>
      <xdr:colOff>9525</xdr:colOff>
      <xdr:row>413</xdr:row>
      <xdr:rowOff>9525</xdr:rowOff>
    </xdr:to>
    <xdr:pic>
      <xdr:nvPicPr>
        <xdr:cNvPr id="39" name="Picture 11783">
          <a:extLst>
            <a:ext uri="{FF2B5EF4-FFF2-40B4-BE49-F238E27FC236}">
              <a16:creationId xmlns:a16="http://schemas.microsoft.com/office/drawing/2014/main" id="{07082A67-0C8D-40C4-9C5E-AA8BA7125675}"/>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7548417" y="288374667"/>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414</xdr:row>
      <xdr:rowOff>0</xdr:rowOff>
    </xdr:from>
    <xdr:to>
      <xdr:col>11</xdr:col>
      <xdr:colOff>19050</xdr:colOff>
      <xdr:row>414</xdr:row>
      <xdr:rowOff>76200</xdr:rowOff>
    </xdr:to>
    <xdr:pic>
      <xdr:nvPicPr>
        <xdr:cNvPr id="40" name="Picture 40806">
          <a:extLst>
            <a:ext uri="{FF2B5EF4-FFF2-40B4-BE49-F238E27FC236}">
              <a16:creationId xmlns:a16="http://schemas.microsoft.com/office/drawing/2014/main" id="{0A2466C5-1054-4571-BEA2-87A4E8199568}"/>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7548417" y="288903833"/>
          <a:ext cx="19050" cy="76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495300</xdr:colOff>
      <xdr:row>410</xdr:row>
      <xdr:rowOff>942975</xdr:rowOff>
    </xdr:from>
    <xdr:to>
      <xdr:col>4</xdr:col>
      <xdr:colOff>504825</xdr:colOff>
      <xdr:row>410</xdr:row>
      <xdr:rowOff>952500</xdr:rowOff>
    </xdr:to>
    <xdr:pic>
      <xdr:nvPicPr>
        <xdr:cNvPr id="41" name="Picture 11750">
          <a:extLst>
            <a:ext uri="{FF2B5EF4-FFF2-40B4-BE49-F238E27FC236}">
              <a16:creationId xmlns:a16="http://schemas.microsoft.com/office/drawing/2014/main" id="{E4DC8A44-434F-437B-8841-3B8791C832D7}"/>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7533217" y="287315275"/>
          <a:ext cx="9525" cy="3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414</xdr:row>
      <xdr:rowOff>0</xdr:rowOff>
    </xdr:from>
    <xdr:to>
      <xdr:col>11</xdr:col>
      <xdr:colOff>9525</xdr:colOff>
      <xdr:row>414</xdr:row>
      <xdr:rowOff>9525</xdr:rowOff>
    </xdr:to>
    <xdr:pic>
      <xdr:nvPicPr>
        <xdr:cNvPr id="42" name="Picture 17203">
          <a:extLst>
            <a:ext uri="{FF2B5EF4-FFF2-40B4-BE49-F238E27FC236}">
              <a16:creationId xmlns:a16="http://schemas.microsoft.com/office/drawing/2014/main" id="{F8B4DF0D-9E51-4A84-987C-7C671E5DEF1D}"/>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7548417" y="288903833"/>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414</xdr:row>
      <xdr:rowOff>0</xdr:rowOff>
    </xdr:from>
    <xdr:to>
      <xdr:col>11</xdr:col>
      <xdr:colOff>9525</xdr:colOff>
      <xdr:row>414</xdr:row>
      <xdr:rowOff>9525</xdr:rowOff>
    </xdr:to>
    <xdr:pic>
      <xdr:nvPicPr>
        <xdr:cNvPr id="43" name="Picture 21820">
          <a:extLst>
            <a:ext uri="{FF2B5EF4-FFF2-40B4-BE49-F238E27FC236}">
              <a16:creationId xmlns:a16="http://schemas.microsoft.com/office/drawing/2014/main" id="{05A83834-4F9B-4132-885D-16B20513BD17}"/>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27548417" y="288903833"/>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414</xdr:row>
      <xdr:rowOff>0</xdr:rowOff>
    </xdr:from>
    <xdr:to>
      <xdr:col>11</xdr:col>
      <xdr:colOff>9525</xdr:colOff>
      <xdr:row>414</xdr:row>
      <xdr:rowOff>47625</xdr:rowOff>
    </xdr:to>
    <xdr:pic>
      <xdr:nvPicPr>
        <xdr:cNvPr id="44" name="Picture 40980">
          <a:extLst>
            <a:ext uri="{FF2B5EF4-FFF2-40B4-BE49-F238E27FC236}">
              <a16:creationId xmlns:a16="http://schemas.microsoft.com/office/drawing/2014/main" id="{565E0D05-6093-4499-BDE0-D58832976754}"/>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27548417" y="288903833"/>
          <a:ext cx="9525" cy="47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3505200</xdr:colOff>
      <xdr:row>408</xdr:row>
      <xdr:rowOff>1066800</xdr:rowOff>
    </xdr:from>
    <xdr:to>
      <xdr:col>5</xdr:col>
      <xdr:colOff>3524250</xdr:colOff>
      <xdr:row>408</xdr:row>
      <xdr:rowOff>1304925</xdr:rowOff>
    </xdr:to>
    <xdr:pic>
      <xdr:nvPicPr>
        <xdr:cNvPr id="45" name="Picture 40717">
          <a:extLst>
            <a:ext uri="{FF2B5EF4-FFF2-40B4-BE49-F238E27FC236}">
              <a16:creationId xmlns:a16="http://schemas.microsoft.com/office/drawing/2014/main" id="{A37D5AF8-395B-4AA7-9754-1B48736466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93033" y="285900283"/>
          <a:ext cx="190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410</xdr:row>
      <xdr:rowOff>0</xdr:rowOff>
    </xdr:from>
    <xdr:to>
      <xdr:col>11</xdr:col>
      <xdr:colOff>9525</xdr:colOff>
      <xdr:row>410</xdr:row>
      <xdr:rowOff>9525</xdr:rowOff>
    </xdr:to>
    <xdr:pic>
      <xdr:nvPicPr>
        <xdr:cNvPr id="46" name="Picture 8893">
          <a:extLst>
            <a:ext uri="{FF2B5EF4-FFF2-40B4-BE49-F238E27FC236}">
              <a16:creationId xmlns:a16="http://schemas.microsoft.com/office/drawing/2014/main" id="{6F387152-5E96-452F-AAE6-67CD2759D8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548417" y="28660725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411</xdr:row>
      <xdr:rowOff>0</xdr:rowOff>
    </xdr:from>
    <xdr:to>
      <xdr:col>11</xdr:col>
      <xdr:colOff>9525</xdr:colOff>
      <xdr:row>411</xdr:row>
      <xdr:rowOff>9525</xdr:rowOff>
    </xdr:to>
    <xdr:pic>
      <xdr:nvPicPr>
        <xdr:cNvPr id="47" name="Picture 8894">
          <a:extLst>
            <a:ext uri="{FF2B5EF4-FFF2-40B4-BE49-F238E27FC236}">
              <a16:creationId xmlns:a16="http://schemas.microsoft.com/office/drawing/2014/main" id="{8B71F5C6-EB08-4917-8690-82FA79E581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548417" y="287316333"/>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704850</xdr:colOff>
      <xdr:row>409</xdr:row>
      <xdr:rowOff>1085850</xdr:rowOff>
    </xdr:from>
    <xdr:to>
      <xdr:col>1</xdr:col>
      <xdr:colOff>1590675</xdr:colOff>
      <xdr:row>409</xdr:row>
      <xdr:rowOff>1104900</xdr:rowOff>
    </xdr:to>
    <xdr:pic>
      <xdr:nvPicPr>
        <xdr:cNvPr id="48" name="Picture 9250">
          <a:extLst>
            <a:ext uri="{FF2B5EF4-FFF2-40B4-BE49-F238E27FC236}">
              <a16:creationId xmlns:a16="http://schemas.microsoft.com/office/drawing/2014/main" id="{64D98679-F0F1-4046-A7B9-7DEA6E8D1E2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70517" y="286609367"/>
          <a:ext cx="8858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411</xdr:row>
      <xdr:rowOff>0</xdr:rowOff>
    </xdr:from>
    <xdr:to>
      <xdr:col>11</xdr:col>
      <xdr:colOff>19050</xdr:colOff>
      <xdr:row>411</xdr:row>
      <xdr:rowOff>19050</xdr:rowOff>
    </xdr:to>
    <xdr:pic>
      <xdr:nvPicPr>
        <xdr:cNvPr id="49" name="Picture 40765">
          <a:extLst>
            <a:ext uri="{FF2B5EF4-FFF2-40B4-BE49-F238E27FC236}">
              <a16:creationId xmlns:a16="http://schemas.microsoft.com/office/drawing/2014/main" id="{7E9F47A1-6688-4F00-A1F4-127861FE1013}"/>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7548417" y="287316333"/>
          <a:ext cx="19050" cy="19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412</xdr:row>
      <xdr:rowOff>0</xdr:rowOff>
    </xdr:from>
    <xdr:to>
      <xdr:col>11</xdr:col>
      <xdr:colOff>9525</xdr:colOff>
      <xdr:row>412</xdr:row>
      <xdr:rowOff>38100</xdr:rowOff>
    </xdr:to>
    <xdr:pic>
      <xdr:nvPicPr>
        <xdr:cNvPr id="50" name="Picture 40784">
          <a:extLst>
            <a:ext uri="{FF2B5EF4-FFF2-40B4-BE49-F238E27FC236}">
              <a16:creationId xmlns:a16="http://schemas.microsoft.com/office/drawing/2014/main" id="{7CC293A2-252A-4E4A-908A-EA482F6F6EB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7548417" y="287845500"/>
          <a:ext cx="9525" cy="3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412</xdr:row>
      <xdr:rowOff>0</xdr:rowOff>
    </xdr:from>
    <xdr:to>
      <xdr:col>11</xdr:col>
      <xdr:colOff>9525</xdr:colOff>
      <xdr:row>412</xdr:row>
      <xdr:rowOff>9525</xdr:rowOff>
    </xdr:to>
    <xdr:pic>
      <xdr:nvPicPr>
        <xdr:cNvPr id="51" name="Picture 11782">
          <a:extLst>
            <a:ext uri="{FF2B5EF4-FFF2-40B4-BE49-F238E27FC236}">
              <a16:creationId xmlns:a16="http://schemas.microsoft.com/office/drawing/2014/main" id="{531F4D2E-0B75-4597-9626-3B4323132966}"/>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7548417" y="287845500"/>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413</xdr:row>
      <xdr:rowOff>0</xdr:rowOff>
    </xdr:from>
    <xdr:to>
      <xdr:col>11</xdr:col>
      <xdr:colOff>9525</xdr:colOff>
      <xdr:row>413</xdr:row>
      <xdr:rowOff>9525</xdr:rowOff>
    </xdr:to>
    <xdr:pic>
      <xdr:nvPicPr>
        <xdr:cNvPr id="52" name="Picture 11783">
          <a:extLst>
            <a:ext uri="{FF2B5EF4-FFF2-40B4-BE49-F238E27FC236}">
              <a16:creationId xmlns:a16="http://schemas.microsoft.com/office/drawing/2014/main" id="{0D1026E6-10F8-4A03-935B-C4E956EBE279}"/>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7548417" y="288374667"/>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414</xdr:row>
      <xdr:rowOff>0</xdr:rowOff>
    </xdr:from>
    <xdr:to>
      <xdr:col>11</xdr:col>
      <xdr:colOff>19050</xdr:colOff>
      <xdr:row>414</xdr:row>
      <xdr:rowOff>76200</xdr:rowOff>
    </xdr:to>
    <xdr:pic>
      <xdr:nvPicPr>
        <xdr:cNvPr id="53" name="Picture 40806">
          <a:extLst>
            <a:ext uri="{FF2B5EF4-FFF2-40B4-BE49-F238E27FC236}">
              <a16:creationId xmlns:a16="http://schemas.microsoft.com/office/drawing/2014/main" id="{7FA235BB-2014-4A02-83FC-F6700AB05E19}"/>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7548417" y="288903833"/>
          <a:ext cx="19050" cy="76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495300</xdr:colOff>
      <xdr:row>410</xdr:row>
      <xdr:rowOff>942975</xdr:rowOff>
    </xdr:from>
    <xdr:to>
      <xdr:col>4</xdr:col>
      <xdr:colOff>504825</xdr:colOff>
      <xdr:row>410</xdr:row>
      <xdr:rowOff>952500</xdr:rowOff>
    </xdr:to>
    <xdr:pic>
      <xdr:nvPicPr>
        <xdr:cNvPr id="54" name="Picture 11750">
          <a:extLst>
            <a:ext uri="{FF2B5EF4-FFF2-40B4-BE49-F238E27FC236}">
              <a16:creationId xmlns:a16="http://schemas.microsoft.com/office/drawing/2014/main" id="{E6C0A17E-5AAE-4E82-9358-7014E2192862}"/>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7533217" y="287315275"/>
          <a:ext cx="9525" cy="3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414</xdr:row>
      <xdr:rowOff>0</xdr:rowOff>
    </xdr:from>
    <xdr:to>
      <xdr:col>11</xdr:col>
      <xdr:colOff>9525</xdr:colOff>
      <xdr:row>414</xdr:row>
      <xdr:rowOff>9525</xdr:rowOff>
    </xdr:to>
    <xdr:pic>
      <xdr:nvPicPr>
        <xdr:cNvPr id="55" name="Picture 17203">
          <a:extLst>
            <a:ext uri="{FF2B5EF4-FFF2-40B4-BE49-F238E27FC236}">
              <a16:creationId xmlns:a16="http://schemas.microsoft.com/office/drawing/2014/main" id="{F5C142BB-C4BB-4D6B-9601-FA844FA9D32F}"/>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7548417" y="288903833"/>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414</xdr:row>
      <xdr:rowOff>0</xdr:rowOff>
    </xdr:from>
    <xdr:to>
      <xdr:col>11</xdr:col>
      <xdr:colOff>9525</xdr:colOff>
      <xdr:row>414</xdr:row>
      <xdr:rowOff>9525</xdr:rowOff>
    </xdr:to>
    <xdr:pic>
      <xdr:nvPicPr>
        <xdr:cNvPr id="56" name="Picture 21820">
          <a:extLst>
            <a:ext uri="{FF2B5EF4-FFF2-40B4-BE49-F238E27FC236}">
              <a16:creationId xmlns:a16="http://schemas.microsoft.com/office/drawing/2014/main" id="{E7BB2E4D-D227-4DBE-80DF-1F43825C954D}"/>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27548417" y="288903833"/>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414</xdr:row>
      <xdr:rowOff>0</xdr:rowOff>
    </xdr:from>
    <xdr:to>
      <xdr:col>11</xdr:col>
      <xdr:colOff>9525</xdr:colOff>
      <xdr:row>414</xdr:row>
      <xdr:rowOff>47625</xdr:rowOff>
    </xdr:to>
    <xdr:pic>
      <xdr:nvPicPr>
        <xdr:cNvPr id="57" name="Picture 40980">
          <a:extLst>
            <a:ext uri="{FF2B5EF4-FFF2-40B4-BE49-F238E27FC236}">
              <a16:creationId xmlns:a16="http://schemas.microsoft.com/office/drawing/2014/main" id="{1E98E0AA-3DF6-4196-878A-00E671497201}"/>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27548417" y="288903833"/>
          <a:ext cx="9525" cy="47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3505200</xdr:colOff>
      <xdr:row>433</xdr:row>
      <xdr:rowOff>1066800</xdr:rowOff>
    </xdr:from>
    <xdr:to>
      <xdr:col>5</xdr:col>
      <xdr:colOff>3524250</xdr:colOff>
      <xdr:row>433</xdr:row>
      <xdr:rowOff>1304925</xdr:rowOff>
    </xdr:to>
    <xdr:pic>
      <xdr:nvPicPr>
        <xdr:cNvPr id="58" name="Picture 40717">
          <a:extLst>
            <a:ext uri="{FF2B5EF4-FFF2-40B4-BE49-F238E27FC236}">
              <a16:creationId xmlns:a16="http://schemas.microsoft.com/office/drawing/2014/main" id="{B1CA84E7-66F4-4CA8-9629-2A5513A47A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93033" y="309010050"/>
          <a:ext cx="190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3505200</xdr:colOff>
      <xdr:row>433</xdr:row>
      <xdr:rowOff>1066800</xdr:rowOff>
    </xdr:from>
    <xdr:to>
      <xdr:col>5</xdr:col>
      <xdr:colOff>3524250</xdr:colOff>
      <xdr:row>433</xdr:row>
      <xdr:rowOff>1304925</xdr:rowOff>
    </xdr:to>
    <xdr:pic>
      <xdr:nvPicPr>
        <xdr:cNvPr id="59" name="Picture 40717">
          <a:extLst>
            <a:ext uri="{FF2B5EF4-FFF2-40B4-BE49-F238E27FC236}">
              <a16:creationId xmlns:a16="http://schemas.microsoft.com/office/drawing/2014/main" id="{A4F60F42-43B0-4B66-A7D9-B76F2671EA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93033" y="309010050"/>
          <a:ext cx="190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ach.gov.ru/upload/iblock/24d/24d8a89f66dca56b176d7040f2780a5d.pdf" TargetMode="External"/><Relationship Id="rId18" Type="http://schemas.openxmlformats.org/officeDocument/2006/relationships/hyperlink" Target="https://ach.gov.ru/upload/iblock/24d/24d8a89f66dca56b176d7040f2780a5d.pdf" TargetMode="External"/><Relationship Id="rId26" Type="http://schemas.openxmlformats.org/officeDocument/2006/relationships/hyperlink" Target="https://ach.gov.ru/upload/iblock/c95/c9512c1a8e3fabf14b8beed86d0b3ea8.pdf" TargetMode="External"/><Relationship Id="rId21" Type="http://schemas.openxmlformats.org/officeDocument/2006/relationships/hyperlink" Target="https://ach.gov.ru/upload/iblock/24d/24d8a89f66dca56b176d7040f2780a5d.pdf" TargetMode="External"/><Relationship Id="rId34" Type="http://schemas.openxmlformats.org/officeDocument/2006/relationships/hyperlink" Target="https://ach.gov.ru/upload/iblock/339/339db8682e16050876f4a5ada61a56f5.pdf" TargetMode="External"/><Relationship Id="rId7" Type="http://schemas.openxmlformats.org/officeDocument/2006/relationships/hyperlink" Target="https://ach.gov.ru/upload/iblock/c95/c9512c1a8e3fabf14b8beed86d0b3ea8.pdf" TargetMode="External"/><Relationship Id="rId12" Type="http://schemas.openxmlformats.org/officeDocument/2006/relationships/hyperlink" Target="https://ach.gov.ru/upload/iblock/24d/24d8a89f66dca56b176d7040f2780a5d.pdf" TargetMode="External"/><Relationship Id="rId17" Type="http://schemas.openxmlformats.org/officeDocument/2006/relationships/hyperlink" Target="https://ach.gov.ru/upload/iblock/24d/24d8a89f66dca56b176d7040f2780a5d.pdf" TargetMode="External"/><Relationship Id="rId25" Type="http://schemas.openxmlformats.org/officeDocument/2006/relationships/hyperlink" Target="https://ach.gov.ru/upload/iblock/c95/c9512c1a8e3fabf14b8beed86d0b3ea8.pdf" TargetMode="External"/><Relationship Id="rId33" Type="http://schemas.openxmlformats.org/officeDocument/2006/relationships/hyperlink" Target="https://ach.gov.ru/upload/iblock/cc1/cc195e1e7e3e8f0cdfe927d7c9031314.pdf" TargetMode="External"/><Relationship Id="rId38" Type="http://schemas.openxmlformats.org/officeDocument/2006/relationships/drawing" Target="../drawings/drawing1.xml"/><Relationship Id="rId2" Type="http://schemas.openxmlformats.org/officeDocument/2006/relationships/hyperlink" Target="https://ach.gov.ru/upload/iblock/11a/11a78eeaf28a72bf2adc0673360238b4.pdf" TargetMode="External"/><Relationship Id="rId16" Type="http://schemas.openxmlformats.org/officeDocument/2006/relationships/hyperlink" Target="https://ach.gov.ru/upload/iblock/24d/24d8a89f66dca56b176d7040f2780a5d.pdf" TargetMode="External"/><Relationship Id="rId20" Type="http://schemas.openxmlformats.org/officeDocument/2006/relationships/hyperlink" Target="https://ach.gov.ru/upload/iblock/24d/24d8a89f66dca56b176d7040f2780a5d.pdf" TargetMode="External"/><Relationship Id="rId29" Type="http://schemas.openxmlformats.org/officeDocument/2006/relationships/hyperlink" Target="https://ach.gov.ru/upload/iblock/c95/c9512c1a8e3fabf14b8beed86d0b3ea8.pdf" TargetMode="External"/><Relationship Id="rId1" Type="http://schemas.openxmlformats.org/officeDocument/2006/relationships/hyperlink" Target="https://ach.gov.ru/upload/iblock/937/9379c02e24f4a0f9b478a3edfe92cb72.pdf" TargetMode="External"/><Relationship Id="rId6" Type="http://schemas.openxmlformats.org/officeDocument/2006/relationships/hyperlink" Target="https://ach.gov.ru/upload/iblock/2e4/2e4755c636ea380d698bd99a9c2caafe.pdf" TargetMode="External"/><Relationship Id="rId11" Type="http://schemas.openxmlformats.org/officeDocument/2006/relationships/hyperlink" Target="https://ach.gov.ru/upload/iblock/24d/24d8a89f66dca56b176d7040f2780a5d.pdf" TargetMode="External"/><Relationship Id="rId24" Type="http://schemas.openxmlformats.org/officeDocument/2006/relationships/hyperlink" Target="https://ach.gov.ru/upload/iblock/c95/c9512c1a8e3fabf14b8beed86d0b3ea8.pdf" TargetMode="External"/><Relationship Id="rId32" Type="http://schemas.openxmlformats.org/officeDocument/2006/relationships/hyperlink" Target="https://ach.gov.ru/upload/iblock/cc1/cc195e1e7e3e8f0cdfe927d7c9031314.pdf" TargetMode="External"/><Relationship Id="rId37" Type="http://schemas.openxmlformats.org/officeDocument/2006/relationships/hyperlink" Target="https://ach.gov.ru/upload/iblock/2e4/2e4755c636ea380d698bd99a9c2caafe.pdf" TargetMode="External"/><Relationship Id="rId5" Type="http://schemas.openxmlformats.org/officeDocument/2006/relationships/hyperlink" Target="https://ach.gov.ru/upload/iblock/cc1/cc195e1e7e3e8f0cdfe927d7c9031314.pdf" TargetMode="External"/><Relationship Id="rId15" Type="http://schemas.openxmlformats.org/officeDocument/2006/relationships/hyperlink" Target="https://ach.gov.ru/upload/iblock/24d/24d8a89f66dca56b176d7040f2780a5d.pdf" TargetMode="External"/><Relationship Id="rId23" Type="http://schemas.openxmlformats.org/officeDocument/2006/relationships/hyperlink" Target="https://ach.gov.ru/upload/iblock/c95/c9512c1a8e3fabf14b8beed86d0b3ea8.pdf" TargetMode="External"/><Relationship Id="rId28" Type="http://schemas.openxmlformats.org/officeDocument/2006/relationships/hyperlink" Target="https://ach.gov.ru/upload/iblock/c95/c9512c1a8e3fabf14b8beed86d0b3ea8.pdf" TargetMode="External"/><Relationship Id="rId36" Type="http://schemas.openxmlformats.org/officeDocument/2006/relationships/hyperlink" Target="https://ach.gov.ru/upload/iblock/11a/11a78eeaf28a72bf2adc0673360238b4.pdf" TargetMode="External"/><Relationship Id="rId10" Type="http://schemas.openxmlformats.org/officeDocument/2006/relationships/hyperlink" Target="https://ach.gov.ru/upload/iblock/bb9/bb955e16ddbb60ce8a85a7be0d45f604.pdf" TargetMode="External"/><Relationship Id="rId19" Type="http://schemas.openxmlformats.org/officeDocument/2006/relationships/hyperlink" Target="https://ach.gov.ru/upload/iblock/24d/24d8a89f66dca56b176d7040f2780a5d.pdf" TargetMode="External"/><Relationship Id="rId31" Type="http://schemas.openxmlformats.org/officeDocument/2006/relationships/hyperlink" Target="https://ach.gov.ru/upload/iblock/cc1/cc195e1e7e3e8f0cdfe927d7c9031314.pdf" TargetMode="External"/><Relationship Id="rId4" Type="http://schemas.openxmlformats.org/officeDocument/2006/relationships/hyperlink" Target="https://ach.gov.ru/upload/iblock/b5e/b5ec3b8b218769c13a40f0d87247dfc0.pdf" TargetMode="External"/><Relationship Id="rId9" Type="http://schemas.openxmlformats.org/officeDocument/2006/relationships/hyperlink" Target="https://ach.gov.ru/upload/iblock/bb9/bb955e16ddbb60ce8a85a7be0d45f604.pdf" TargetMode="External"/><Relationship Id="rId14" Type="http://schemas.openxmlformats.org/officeDocument/2006/relationships/hyperlink" Target="https://ach.gov.ru/upload/iblock/24d/24d8a89f66dca56b176d7040f2780a5d.pdf" TargetMode="External"/><Relationship Id="rId22" Type="http://schemas.openxmlformats.org/officeDocument/2006/relationships/hyperlink" Target="https://ach.gov.ru/upload/iblock/c95/c9512c1a8e3fabf14b8beed86d0b3ea8.pdf" TargetMode="External"/><Relationship Id="rId27" Type="http://schemas.openxmlformats.org/officeDocument/2006/relationships/hyperlink" Target="https://ach.gov.ru/upload/iblock/c95/c9512c1a8e3fabf14b8beed86d0b3ea8.pdf" TargetMode="External"/><Relationship Id="rId30" Type="http://schemas.openxmlformats.org/officeDocument/2006/relationships/hyperlink" Target="https://ach.gov.ru/upload/iblock/c95/c9512c1a8e3fabf14b8beed86d0b3ea8.pdf" TargetMode="External"/><Relationship Id="rId35" Type="http://schemas.openxmlformats.org/officeDocument/2006/relationships/hyperlink" Target="https://ach.gov.ru/upload/iblock/937/9379c02e24f4a0f9b478a3edfe92cb72.pdf" TargetMode="External"/><Relationship Id="rId8" Type="http://schemas.openxmlformats.org/officeDocument/2006/relationships/hyperlink" Target="https://ach.gov.ru/upload/iblock/24d/24d8a89f66dca56b176d7040f2780a5d.pdf" TargetMode="External"/><Relationship Id="rId3" Type="http://schemas.openxmlformats.org/officeDocument/2006/relationships/hyperlink" Target="https://ach.gov.ru/upload/iblock/a40/a409a3b94ad1360ed5698f98a86382f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B9422-2103-47F9-BDBF-97D6D3F7B6E8}">
  <dimension ref="A1:AE22"/>
  <sheetViews>
    <sheetView topLeftCell="A2" zoomScale="90" zoomScaleNormal="90" workbookViewId="0">
      <selection activeCell="A22" sqref="A22"/>
    </sheetView>
  </sheetViews>
  <sheetFormatPr baseColWidth="10" defaultColWidth="8.83203125" defaultRowHeight="15" x14ac:dyDescent="0.2"/>
  <cols>
    <col min="1" max="1" width="85" customWidth="1"/>
    <col min="2" max="12" width="15" customWidth="1"/>
    <col min="13" max="13" width="15.1640625" customWidth="1"/>
    <col min="14" max="14" width="3.6640625" customWidth="1"/>
    <col min="15" max="21" width="15.1640625" customWidth="1"/>
    <col min="22" max="26" width="14.83203125" customWidth="1"/>
  </cols>
  <sheetData>
    <row r="1" spans="1:31" x14ac:dyDescent="0.2">
      <c r="A1" t="s">
        <v>2391</v>
      </c>
      <c r="O1" t="s">
        <v>2409</v>
      </c>
    </row>
    <row r="2" spans="1:31" ht="71.5" customHeight="1" x14ac:dyDescent="0.2">
      <c r="B2" s="127" t="s">
        <v>2343</v>
      </c>
      <c r="C2" s="6" t="s">
        <v>2344</v>
      </c>
      <c r="D2" s="6" t="s">
        <v>2345</v>
      </c>
      <c r="E2" s="127" t="s">
        <v>2393</v>
      </c>
      <c r="F2" s="6" t="s">
        <v>2346</v>
      </c>
      <c r="G2" s="6" t="s">
        <v>2347</v>
      </c>
      <c r="H2" s="127" t="s">
        <v>2394</v>
      </c>
      <c r="I2" s="6" t="s">
        <v>2348</v>
      </c>
      <c r="J2" s="6" t="s">
        <v>2349</v>
      </c>
      <c r="K2" s="127" t="s">
        <v>2395</v>
      </c>
      <c r="L2" s="6" t="s">
        <v>2350</v>
      </c>
      <c r="M2" s="6" t="s">
        <v>2351</v>
      </c>
      <c r="O2" s="127" t="s">
        <v>2397</v>
      </c>
      <c r="P2" s="6" t="s">
        <v>2398</v>
      </c>
      <c r="Q2" s="6" t="s">
        <v>2408</v>
      </c>
      <c r="R2" s="134" t="s">
        <v>2407</v>
      </c>
      <c r="S2" s="132" t="s">
        <v>2406</v>
      </c>
      <c r="T2" s="132" t="s">
        <v>2405</v>
      </c>
      <c r="U2" s="91" t="s">
        <v>2404</v>
      </c>
      <c r="V2" s="127" t="s">
        <v>2399</v>
      </c>
      <c r="W2" s="135" t="s">
        <v>2400</v>
      </c>
      <c r="X2" s="135" t="s">
        <v>2401</v>
      </c>
      <c r="Y2" s="91" t="s">
        <v>2403</v>
      </c>
      <c r="AA2" s="146"/>
      <c r="AB2" s="146"/>
      <c r="AD2" s="146"/>
      <c r="AE2" s="146"/>
    </row>
    <row r="3" spans="1:31" s="7" customFormat="1" x14ac:dyDescent="0.2">
      <c r="A3" s="5">
        <v>2</v>
      </c>
      <c r="B3" s="127">
        <v>3</v>
      </c>
      <c r="C3" s="6">
        <v>4</v>
      </c>
      <c r="D3" s="6">
        <v>5</v>
      </c>
      <c r="E3" s="127">
        <v>6</v>
      </c>
      <c r="F3" s="6">
        <v>7</v>
      </c>
      <c r="G3" s="6">
        <v>8</v>
      </c>
      <c r="H3" s="127">
        <v>9</v>
      </c>
      <c r="I3" s="6">
        <v>10</v>
      </c>
      <c r="J3" s="6">
        <v>11</v>
      </c>
      <c r="K3" s="127">
        <v>12</v>
      </c>
      <c r="L3" s="6">
        <v>13</v>
      </c>
      <c r="M3" s="6">
        <v>14</v>
      </c>
      <c r="O3" s="127">
        <v>16</v>
      </c>
      <c r="P3" s="6">
        <v>18</v>
      </c>
      <c r="Q3" s="6">
        <v>20</v>
      </c>
      <c r="R3" s="127">
        <v>22</v>
      </c>
      <c r="S3" s="6">
        <v>24</v>
      </c>
      <c r="T3" s="6">
        <v>26</v>
      </c>
      <c r="U3" s="91">
        <v>34</v>
      </c>
      <c r="V3" s="127">
        <v>28</v>
      </c>
      <c r="W3" s="6">
        <v>30</v>
      </c>
      <c r="X3" s="6">
        <v>32</v>
      </c>
      <c r="Y3" s="91">
        <v>36</v>
      </c>
      <c r="AA3" s="146"/>
      <c r="AB3" s="146"/>
      <c r="AD3" s="146"/>
      <c r="AE3" s="146"/>
    </row>
    <row r="4" spans="1:31" x14ac:dyDescent="0.2">
      <c r="A4" s="137" t="s">
        <v>191</v>
      </c>
      <c r="B4" s="128">
        <f t="shared" ref="B4:B17" si="0">C4+D4</f>
        <v>116</v>
      </c>
      <c r="C4" s="133">
        <v>112</v>
      </c>
      <c r="D4" s="133">
        <v>4</v>
      </c>
      <c r="E4" s="128">
        <f t="shared" ref="E4:E17" si="1">F4+G4</f>
        <v>23</v>
      </c>
      <c r="F4" s="133">
        <v>23</v>
      </c>
      <c r="G4" s="133">
        <v>0</v>
      </c>
      <c r="H4" s="128">
        <f t="shared" ref="H4:H17" si="2">I4+J4</f>
        <v>50</v>
      </c>
      <c r="I4" s="133">
        <v>48</v>
      </c>
      <c r="J4" s="133">
        <v>2</v>
      </c>
      <c r="K4" s="128">
        <f t="shared" ref="K4:K17" si="3">L4+M4</f>
        <v>9</v>
      </c>
      <c r="L4" s="133">
        <v>9</v>
      </c>
      <c r="M4" s="133">
        <v>0</v>
      </c>
      <c r="O4" s="128">
        <f t="shared" ref="O4:O18" si="4">P4+Q4</f>
        <v>0</v>
      </c>
      <c r="P4" s="14">
        <v>0</v>
      </c>
      <c r="Q4" s="14">
        <v>0</v>
      </c>
      <c r="R4" s="128">
        <f t="shared" ref="R4:R18" si="5">S4+T4</f>
        <v>10</v>
      </c>
      <c r="S4" s="133">
        <v>10</v>
      </c>
      <c r="T4" s="133">
        <v>0</v>
      </c>
      <c r="U4" s="143">
        <f t="shared" ref="U4:U18" si="6">R4+O4</f>
        <v>10</v>
      </c>
      <c r="V4" s="128">
        <f t="shared" ref="V4:V18" si="7">W4+X4</f>
        <v>4</v>
      </c>
      <c r="W4" s="133">
        <v>0</v>
      </c>
      <c r="X4" s="133">
        <v>4</v>
      </c>
      <c r="Y4" s="136">
        <f>(113)-U4+V4</f>
        <v>107</v>
      </c>
      <c r="Z4" s="139"/>
      <c r="AA4" s="144"/>
      <c r="AB4" s="144"/>
      <c r="AD4" s="144"/>
      <c r="AE4" s="144"/>
    </row>
    <row r="5" spans="1:31" x14ac:dyDescent="0.2">
      <c r="A5" s="137" t="s">
        <v>1642</v>
      </c>
      <c r="B5" s="128">
        <f t="shared" si="0"/>
        <v>49</v>
      </c>
      <c r="C5" s="133">
        <v>41</v>
      </c>
      <c r="D5" s="133">
        <v>8</v>
      </c>
      <c r="E5" s="128">
        <f t="shared" si="1"/>
        <v>39</v>
      </c>
      <c r="F5" s="133">
        <v>32</v>
      </c>
      <c r="G5" s="133">
        <v>7</v>
      </c>
      <c r="H5" s="128">
        <f t="shared" si="2"/>
        <v>25</v>
      </c>
      <c r="I5" s="133">
        <v>22</v>
      </c>
      <c r="J5" s="133">
        <v>3</v>
      </c>
      <c r="K5" s="128">
        <f t="shared" si="3"/>
        <v>17</v>
      </c>
      <c r="L5" s="133">
        <v>14</v>
      </c>
      <c r="M5" s="133">
        <v>3</v>
      </c>
      <c r="O5" s="128">
        <f t="shared" si="4"/>
        <v>0</v>
      </c>
      <c r="P5" s="14">
        <v>0</v>
      </c>
      <c r="Q5" s="14">
        <v>0</v>
      </c>
      <c r="R5" s="128">
        <f t="shared" si="5"/>
        <v>2</v>
      </c>
      <c r="S5" s="133">
        <v>2</v>
      </c>
      <c r="T5" s="133">
        <v>0</v>
      </c>
      <c r="U5" s="143">
        <f t="shared" si="6"/>
        <v>2</v>
      </c>
      <c r="V5" s="128">
        <f t="shared" si="7"/>
        <v>4</v>
      </c>
      <c r="W5" s="133">
        <v>0</v>
      </c>
      <c r="X5" s="133">
        <v>4</v>
      </c>
      <c r="Y5" s="136">
        <f>(43)-U5+V5</f>
        <v>45</v>
      </c>
      <c r="Z5" s="139"/>
      <c r="AA5" s="144"/>
      <c r="AB5" s="144"/>
      <c r="AD5" s="144"/>
      <c r="AE5" s="144"/>
    </row>
    <row r="6" spans="1:31" ht="14.25" customHeight="1" x14ac:dyDescent="0.2">
      <c r="A6" s="137" t="s">
        <v>79</v>
      </c>
      <c r="B6" s="128">
        <f t="shared" si="0"/>
        <v>117</v>
      </c>
      <c r="C6" s="133">
        <v>80</v>
      </c>
      <c r="D6" s="133">
        <v>37</v>
      </c>
      <c r="E6" s="128">
        <f t="shared" si="1"/>
        <v>16</v>
      </c>
      <c r="F6" s="133">
        <v>14</v>
      </c>
      <c r="G6" s="133">
        <v>2</v>
      </c>
      <c r="H6" s="128">
        <f t="shared" si="2"/>
        <v>64</v>
      </c>
      <c r="I6" s="133">
        <v>40</v>
      </c>
      <c r="J6" s="133">
        <v>24</v>
      </c>
      <c r="K6" s="128">
        <f t="shared" si="3"/>
        <v>8</v>
      </c>
      <c r="L6" s="133">
        <v>8</v>
      </c>
      <c r="M6" s="133">
        <v>0</v>
      </c>
      <c r="O6" s="128">
        <f t="shared" si="4"/>
        <v>0</v>
      </c>
      <c r="P6" s="14">
        <v>0</v>
      </c>
      <c r="Q6" s="14">
        <v>0</v>
      </c>
      <c r="R6" s="128">
        <f t="shared" si="5"/>
        <v>1</v>
      </c>
      <c r="S6" s="133">
        <v>1</v>
      </c>
      <c r="T6" s="133">
        <v>0</v>
      </c>
      <c r="U6" s="143">
        <f t="shared" si="6"/>
        <v>1</v>
      </c>
      <c r="V6" s="128">
        <f t="shared" si="7"/>
        <v>2</v>
      </c>
      <c r="W6" s="133">
        <v>0</v>
      </c>
      <c r="X6" s="133">
        <v>2</v>
      </c>
      <c r="Y6" s="136">
        <f>(110)-U6+V6</f>
        <v>111</v>
      </c>
      <c r="Z6" s="139"/>
      <c r="AA6" s="144"/>
      <c r="AB6" s="144"/>
      <c r="AD6" s="144"/>
      <c r="AE6" s="144"/>
    </row>
    <row r="7" spans="1:31" x14ac:dyDescent="0.2">
      <c r="A7" s="137" t="s">
        <v>1794</v>
      </c>
      <c r="B7" s="128">
        <f t="shared" si="0"/>
        <v>22</v>
      </c>
      <c r="C7" s="133">
        <v>22</v>
      </c>
      <c r="D7" s="133">
        <v>0</v>
      </c>
      <c r="E7" s="128">
        <f t="shared" si="1"/>
        <v>7</v>
      </c>
      <c r="F7" s="133">
        <v>7</v>
      </c>
      <c r="G7" s="133">
        <v>0</v>
      </c>
      <c r="H7" s="128">
        <f t="shared" si="2"/>
        <v>4</v>
      </c>
      <c r="I7" s="133">
        <v>4</v>
      </c>
      <c r="J7" s="133">
        <v>0</v>
      </c>
      <c r="K7" s="128">
        <f t="shared" si="3"/>
        <v>0</v>
      </c>
      <c r="L7" s="133">
        <v>0</v>
      </c>
      <c r="M7" s="133">
        <v>0</v>
      </c>
      <c r="O7" s="128">
        <f t="shared" si="4"/>
        <v>0</v>
      </c>
      <c r="P7" s="14">
        <v>0</v>
      </c>
      <c r="Q7" s="14">
        <v>0</v>
      </c>
      <c r="R7" s="128">
        <f t="shared" si="5"/>
        <v>4</v>
      </c>
      <c r="S7" s="133">
        <v>4</v>
      </c>
      <c r="T7" s="133">
        <v>0</v>
      </c>
      <c r="U7" s="143">
        <f t="shared" si="6"/>
        <v>4</v>
      </c>
      <c r="V7" s="128">
        <f t="shared" si="7"/>
        <v>0</v>
      </c>
      <c r="W7" s="133">
        <v>0</v>
      </c>
      <c r="X7" s="133">
        <v>0</v>
      </c>
      <c r="Y7" s="136">
        <f>(17)-U7+V7</f>
        <v>13</v>
      </c>
      <c r="Z7" s="139"/>
      <c r="AA7" s="144"/>
      <c r="AB7" s="144"/>
      <c r="AD7" s="144"/>
      <c r="AE7" s="144"/>
    </row>
    <row r="8" spans="1:31" x14ac:dyDescent="0.2">
      <c r="A8" s="137" t="s">
        <v>1841</v>
      </c>
      <c r="B8" s="128">
        <f t="shared" si="0"/>
        <v>69</v>
      </c>
      <c r="C8" s="133">
        <v>65</v>
      </c>
      <c r="D8" s="133">
        <v>4</v>
      </c>
      <c r="E8" s="128">
        <f t="shared" si="1"/>
        <v>28</v>
      </c>
      <c r="F8" s="133">
        <v>28</v>
      </c>
      <c r="G8" s="133">
        <v>0</v>
      </c>
      <c r="H8" s="128">
        <f t="shared" si="2"/>
        <v>18</v>
      </c>
      <c r="I8" s="133">
        <v>18</v>
      </c>
      <c r="J8" s="133">
        <v>0</v>
      </c>
      <c r="K8" s="128">
        <f t="shared" si="3"/>
        <v>10</v>
      </c>
      <c r="L8" s="133">
        <v>10</v>
      </c>
      <c r="M8" s="133">
        <v>0</v>
      </c>
      <c r="O8" s="128">
        <f t="shared" si="4"/>
        <v>0</v>
      </c>
      <c r="P8" s="14">
        <v>0</v>
      </c>
      <c r="Q8" s="14">
        <v>0</v>
      </c>
      <c r="R8" s="128">
        <f t="shared" si="5"/>
        <v>0</v>
      </c>
      <c r="S8" s="133">
        <v>0</v>
      </c>
      <c r="T8" s="133">
        <v>0</v>
      </c>
      <c r="U8" s="143">
        <f t="shared" si="6"/>
        <v>0</v>
      </c>
      <c r="V8" s="128">
        <f t="shared" si="7"/>
        <v>21</v>
      </c>
      <c r="W8" s="133">
        <v>17</v>
      </c>
      <c r="X8" s="133">
        <v>4</v>
      </c>
      <c r="Y8" s="136">
        <f>(48)-U8+V8</f>
        <v>69</v>
      </c>
      <c r="Z8" s="139"/>
      <c r="AA8" s="144"/>
      <c r="AB8" s="144"/>
      <c r="AD8" s="144"/>
      <c r="AE8" s="144"/>
    </row>
    <row r="9" spans="1:31" x14ac:dyDescent="0.2">
      <c r="A9" s="137" t="s">
        <v>2090</v>
      </c>
      <c r="B9" s="128">
        <f t="shared" si="0"/>
        <v>74</v>
      </c>
      <c r="C9" s="133">
        <v>30</v>
      </c>
      <c r="D9" s="133">
        <v>44</v>
      </c>
      <c r="E9" s="128">
        <f t="shared" si="1"/>
        <v>29</v>
      </c>
      <c r="F9" s="133">
        <v>4</v>
      </c>
      <c r="G9" s="133">
        <v>25</v>
      </c>
      <c r="H9" s="128">
        <f t="shared" si="2"/>
        <v>14</v>
      </c>
      <c r="I9" s="133">
        <v>10</v>
      </c>
      <c r="J9" s="133">
        <v>4</v>
      </c>
      <c r="K9" s="128">
        <f t="shared" si="3"/>
        <v>5</v>
      </c>
      <c r="L9" s="133">
        <v>3</v>
      </c>
      <c r="M9" s="133">
        <v>2</v>
      </c>
      <c r="O9" s="128">
        <f t="shared" si="4"/>
        <v>0</v>
      </c>
      <c r="P9" s="14">
        <v>0</v>
      </c>
      <c r="Q9" s="14">
        <v>0</v>
      </c>
      <c r="R9" s="128">
        <f t="shared" si="5"/>
        <v>0</v>
      </c>
      <c r="S9" s="133">
        <v>0</v>
      </c>
      <c r="T9" s="133">
        <v>0</v>
      </c>
      <c r="U9" s="143">
        <f t="shared" si="6"/>
        <v>0</v>
      </c>
      <c r="V9" s="128">
        <f t="shared" si="7"/>
        <v>12</v>
      </c>
      <c r="W9" s="133">
        <v>3</v>
      </c>
      <c r="X9" s="133">
        <v>9</v>
      </c>
      <c r="Y9" s="136">
        <f>54-U9+V9</f>
        <v>66</v>
      </c>
      <c r="Z9" s="139"/>
      <c r="AA9" s="144"/>
      <c r="AB9" s="144"/>
      <c r="AD9" s="144"/>
      <c r="AE9" s="144"/>
    </row>
    <row r="10" spans="1:31" x14ac:dyDescent="0.2">
      <c r="A10" s="137" t="s">
        <v>1217</v>
      </c>
      <c r="B10" s="128">
        <f t="shared" si="0"/>
        <v>51</v>
      </c>
      <c r="C10" s="133">
        <v>51</v>
      </c>
      <c r="D10" s="133">
        <v>0</v>
      </c>
      <c r="E10" s="128">
        <f t="shared" si="1"/>
        <v>27</v>
      </c>
      <c r="F10" s="133">
        <v>27</v>
      </c>
      <c r="G10" s="133">
        <v>0</v>
      </c>
      <c r="H10" s="128">
        <f t="shared" si="2"/>
        <v>21</v>
      </c>
      <c r="I10" s="133">
        <v>21</v>
      </c>
      <c r="J10" s="133">
        <v>0</v>
      </c>
      <c r="K10" s="128">
        <f t="shared" si="3"/>
        <v>10</v>
      </c>
      <c r="L10" s="133">
        <v>10</v>
      </c>
      <c r="M10" s="133">
        <v>0</v>
      </c>
      <c r="O10" s="128">
        <f t="shared" si="4"/>
        <v>0</v>
      </c>
      <c r="P10" s="14">
        <v>0</v>
      </c>
      <c r="Q10" s="14">
        <v>0</v>
      </c>
      <c r="R10" s="128">
        <f t="shared" si="5"/>
        <v>21</v>
      </c>
      <c r="S10" s="145">
        <f>21+0</f>
        <v>21</v>
      </c>
      <c r="T10" s="133">
        <v>0</v>
      </c>
      <c r="U10" s="143">
        <f t="shared" si="6"/>
        <v>21</v>
      </c>
      <c r="V10" s="128">
        <f t="shared" si="7"/>
        <v>10</v>
      </c>
      <c r="W10" s="133">
        <v>10</v>
      </c>
      <c r="X10" s="133">
        <v>0</v>
      </c>
      <c r="Y10" s="136">
        <f>(40)-U10+V10</f>
        <v>29</v>
      </c>
      <c r="Z10" s="139"/>
      <c r="AA10" s="144"/>
      <c r="AB10" s="144"/>
      <c r="AD10" s="144"/>
      <c r="AE10" s="144"/>
    </row>
    <row r="11" spans="1:31" x14ac:dyDescent="0.2">
      <c r="A11" s="137" t="s">
        <v>496</v>
      </c>
      <c r="B11" s="128">
        <f t="shared" si="0"/>
        <v>135</v>
      </c>
      <c r="C11" s="133">
        <v>130</v>
      </c>
      <c r="D11" s="133">
        <v>5</v>
      </c>
      <c r="E11" s="128">
        <f t="shared" si="1"/>
        <v>90</v>
      </c>
      <c r="F11" s="133">
        <v>85</v>
      </c>
      <c r="G11" s="133">
        <v>5</v>
      </c>
      <c r="H11" s="128">
        <f t="shared" si="2"/>
        <v>58</v>
      </c>
      <c r="I11" s="133">
        <v>53</v>
      </c>
      <c r="J11" s="133">
        <v>5</v>
      </c>
      <c r="K11" s="128">
        <f t="shared" si="3"/>
        <v>41</v>
      </c>
      <c r="L11" s="133">
        <v>36</v>
      </c>
      <c r="M11" s="133">
        <v>5</v>
      </c>
      <c r="O11" s="128">
        <f t="shared" si="4"/>
        <v>0</v>
      </c>
      <c r="P11" s="14">
        <v>0</v>
      </c>
      <c r="Q11" s="14">
        <v>0</v>
      </c>
      <c r="R11" s="128">
        <f t="shared" si="5"/>
        <v>8</v>
      </c>
      <c r="S11" s="145">
        <v>7</v>
      </c>
      <c r="T11" s="133">
        <v>1</v>
      </c>
      <c r="U11" s="143">
        <f t="shared" si="6"/>
        <v>8</v>
      </c>
      <c r="V11" s="128">
        <f t="shared" si="7"/>
        <v>20</v>
      </c>
      <c r="W11" s="133">
        <v>19</v>
      </c>
      <c r="X11" s="133">
        <v>1</v>
      </c>
      <c r="Y11" s="136">
        <f>(103)-U11+V11</f>
        <v>115</v>
      </c>
      <c r="Z11" s="139"/>
      <c r="AA11" s="144"/>
      <c r="AB11" s="144"/>
      <c r="AD11" s="144"/>
      <c r="AE11" s="144"/>
    </row>
    <row r="12" spans="1:31" x14ac:dyDescent="0.2">
      <c r="A12" s="137" t="s">
        <v>1420</v>
      </c>
      <c r="B12" s="128">
        <f t="shared" si="0"/>
        <v>102</v>
      </c>
      <c r="C12" s="133">
        <v>92</v>
      </c>
      <c r="D12" s="133">
        <v>10</v>
      </c>
      <c r="E12" s="128">
        <f t="shared" si="1"/>
        <v>70</v>
      </c>
      <c r="F12" s="133">
        <v>62</v>
      </c>
      <c r="G12" s="133">
        <v>8</v>
      </c>
      <c r="H12" s="128">
        <f t="shared" si="2"/>
        <v>31</v>
      </c>
      <c r="I12" s="133">
        <v>31</v>
      </c>
      <c r="J12" s="133">
        <v>0</v>
      </c>
      <c r="K12" s="128">
        <f t="shared" si="3"/>
        <v>16</v>
      </c>
      <c r="L12" s="133">
        <v>16</v>
      </c>
      <c r="M12" s="133">
        <v>0</v>
      </c>
      <c r="O12" s="128">
        <f t="shared" si="4"/>
        <v>0</v>
      </c>
      <c r="P12" s="14">
        <v>0</v>
      </c>
      <c r="Q12" s="14">
        <v>0</v>
      </c>
      <c r="R12" s="128">
        <f t="shared" si="5"/>
        <v>1</v>
      </c>
      <c r="S12" s="145">
        <v>1</v>
      </c>
      <c r="T12" s="133">
        <v>0</v>
      </c>
      <c r="U12" s="143">
        <f t="shared" si="6"/>
        <v>1</v>
      </c>
      <c r="V12" s="128">
        <f t="shared" si="7"/>
        <v>48</v>
      </c>
      <c r="W12" s="133">
        <v>38</v>
      </c>
      <c r="X12" s="133">
        <v>10</v>
      </c>
      <c r="Y12" s="136">
        <f>(29)-U12+V12</f>
        <v>76</v>
      </c>
      <c r="Z12" s="139"/>
      <c r="AA12" s="144"/>
      <c r="AB12" s="144"/>
      <c r="AD12" s="144"/>
      <c r="AE12" s="144"/>
    </row>
    <row r="13" spans="1:31" x14ac:dyDescent="0.2">
      <c r="A13" s="137" t="s">
        <v>1162</v>
      </c>
      <c r="B13" s="128">
        <f t="shared" si="0"/>
        <v>51</v>
      </c>
      <c r="C13" s="133">
        <v>15</v>
      </c>
      <c r="D13" s="133">
        <v>36</v>
      </c>
      <c r="E13" s="128">
        <f t="shared" si="1"/>
        <v>14</v>
      </c>
      <c r="F13" s="133">
        <v>6</v>
      </c>
      <c r="G13" s="133">
        <v>8</v>
      </c>
      <c r="H13" s="128">
        <f t="shared" si="2"/>
        <v>12</v>
      </c>
      <c r="I13" s="133">
        <v>7</v>
      </c>
      <c r="J13" s="133">
        <v>5</v>
      </c>
      <c r="K13" s="128">
        <f t="shared" si="3"/>
        <v>3</v>
      </c>
      <c r="L13" s="133">
        <v>3</v>
      </c>
      <c r="M13" s="133">
        <v>0</v>
      </c>
      <c r="O13" s="128">
        <f t="shared" si="4"/>
        <v>0</v>
      </c>
      <c r="P13" s="14">
        <v>0</v>
      </c>
      <c r="Q13" s="14">
        <v>0</v>
      </c>
      <c r="R13" s="128">
        <f t="shared" si="5"/>
        <v>4</v>
      </c>
      <c r="S13" s="145">
        <v>2</v>
      </c>
      <c r="T13" s="133">
        <v>2</v>
      </c>
      <c r="U13" s="143">
        <f t="shared" si="6"/>
        <v>4</v>
      </c>
      <c r="V13" s="128">
        <f t="shared" si="7"/>
        <v>14</v>
      </c>
      <c r="W13" s="133">
        <v>2</v>
      </c>
      <c r="X13" s="133">
        <v>12</v>
      </c>
      <c r="Y13" s="136">
        <f>(27)-U13+V13</f>
        <v>37</v>
      </c>
      <c r="Z13" s="139"/>
      <c r="AA13" s="144"/>
      <c r="AB13" s="144"/>
      <c r="AD13" s="144"/>
      <c r="AE13" s="144"/>
    </row>
    <row r="14" spans="1:31" x14ac:dyDescent="0.2">
      <c r="A14" s="137" t="s">
        <v>818</v>
      </c>
      <c r="B14" s="128">
        <f t="shared" si="0"/>
        <v>126</v>
      </c>
      <c r="C14" s="133">
        <v>124</v>
      </c>
      <c r="D14" s="133">
        <v>2</v>
      </c>
      <c r="E14" s="128">
        <f t="shared" si="1"/>
        <v>73</v>
      </c>
      <c r="F14" s="133">
        <v>72</v>
      </c>
      <c r="G14" s="133">
        <v>1</v>
      </c>
      <c r="H14" s="128">
        <f t="shared" si="2"/>
        <v>63</v>
      </c>
      <c r="I14" s="133">
        <v>61</v>
      </c>
      <c r="J14" s="133">
        <v>2</v>
      </c>
      <c r="K14" s="128">
        <f t="shared" si="3"/>
        <v>38</v>
      </c>
      <c r="L14" s="133">
        <v>37</v>
      </c>
      <c r="M14" s="133">
        <v>1</v>
      </c>
      <c r="O14" s="128">
        <f t="shared" si="4"/>
        <v>0</v>
      </c>
      <c r="P14" s="14">
        <v>0</v>
      </c>
      <c r="Q14" s="14">
        <v>0</v>
      </c>
      <c r="R14" s="128">
        <f t="shared" si="5"/>
        <v>62</v>
      </c>
      <c r="S14" s="145">
        <f>61+0</f>
        <v>61</v>
      </c>
      <c r="T14" s="133">
        <v>1</v>
      </c>
      <c r="U14" s="143">
        <f t="shared" si="6"/>
        <v>62</v>
      </c>
      <c r="V14" s="128">
        <f t="shared" si="7"/>
        <v>1</v>
      </c>
      <c r="W14" s="133">
        <v>1</v>
      </c>
      <c r="X14" s="133">
        <v>0</v>
      </c>
      <c r="Y14" s="136">
        <f>(107)-U14+V14</f>
        <v>46</v>
      </c>
      <c r="Z14" s="139"/>
      <c r="AA14" s="144"/>
      <c r="AB14" s="144"/>
      <c r="AD14" s="144"/>
      <c r="AE14" s="144"/>
    </row>
    <row r="15" spans="1:31" x14ac:dyDescent="0.2">
      <c r="A15" s="137" t="s">
        <v>1984</v>
      </c>
      <c r="B15" s="128">
        <f t="shared" si="0"/>
        <v>49</v>
      </c>
      <c r="C15" s="133">
        <v>49</v>
      </c>
      <c r="D15" s="133">
        <v>0</v>
      </c>
      <c r="E15" s="128">
        <f t="shared" si="1"/>
        <v>39</v>
      </c>
      <c r="F15" s="133">
        <v>39</v>
      </c>
      <c r="G15" s="133">
        <v>0</v>
      </c>
      <c r="H15" s="128">
        <f t="shared" si="2"/>
        <v>10</v>
      </c>
      <c r="I15" s="133">
        <v>10</v>
      </c>
      <c r="J15" s="133">
        <v>0</v>
      </c>
      <c r="K15" s="128">
        <f t="shared" si="3"/>
        <v>8</v>
      </c>
      <c r="L15" s="133">
        <v>8</v>
      </c>
      <c r="M15" s="133">
        <v>0</v>
      </c>
      <c r="O15" s="128">
        <f t="shared" si="4"/>
        <v>0</v>
      </c>
      <c r="P15" s="14">
        <v>0</v>
      </c>
      <c r="Q15" s="14">
        <v>0</v>
      </c>
      <c r="R15" s="128">
        <f t="shared" si="5"/>
        <v>3</v>
      </c>
      <c r="S15" s="133">
        <v>3</v>
      </c>
      <c r="T15" s="133">
        <v>0</v>
      </c>
      <c r="U15" s="143">
        <f t="shared" si="6"/>
        <v>3</v>
      </c>
      <c r="V15" s="128">
        <f t="shared" si="7"/>
        <v>1</v>
      </c>
      <c r="W15" s="133">
        <v>1</v>
      </c>
      <c r="X15" s="133">
        <v>0</v>
      </c>
      <c r="Y15" s="136">
        <f>(48)-U15+V15</f>
        <v>46</v>
      </c>
      <c r="Z15" s="139"/>
      <c r="AA15" s="144"/>
      <c r="AB15" s="144"/>
      <c r="AD15" s="144"/>
      <c r="AE15" s="144"/>
    </row>
    <row r="16" spans="1:31" x14ac:dyDescent="0.2">
      <c r="A16" s="137" t="s">
        <v>1391</v>
      </c>
      <c r="B16" s="128">
        <f t="shared" si="0"/>
        <v>36</v>
      </c>
      <c r="C16" s="133">
        <v>4</v>
      </c>
      <c r="D16" s="133">
        <v>32</v>
      </c>
      <c r="E16" s="128">
        <f t="shared" si="1"/>
        <v>23</v>
      </c>
      <c r="F16" s="133">
        <v>3</v>
      </c>
      <c r="G16" s="133">
        <v>20</v>
      </c>
      <c r="H16" s="128">
        <f t="shared" si="2"/>
        <v>6</v>
      </c>
      <c r="I16" s="133">
        <v>2</v>
      </c>
      <c r="J16" s="133">
        <v>4</v>
      </c>
      <c r="K16" s="128">
        <f t="shared" si="3"/>
        <v>2</v>
      </c>
      <c r="L16" s="133">
        <v>1</v>
      </c>
      <c r="M16" s="133">
        <v>1</v>
      </c>
      <c r="O16" s="128">
        <f t="shared" si="4"/>
        <v>0</v>
      </c>
      <c r="P16" s="14">
        <v>0</v>
      </c>
      <c r="Q16" s="14">
        <v>0</v>
      </c>
      <c r="R16" s="128">
        <f t="shared" si="5"/>
        <v>6</v>
      </c>
      <c r="S16" s="133">
        <v>2</v>
      </c>
      <c r="T16" s="133">
        <v>4</v>
      </c>
      <c r="U16" s="143">
        <f t="shared" si="6"/>
        <v>6</v>
      </c>
      <c r="V16" s="128">
        <f t="shared" si="7"/>
        <v>35</v>
      </c>
      <c r="W16" s="133">
        <v>3</v>
      </c>
      <c r="X16" s="145">
        <v>32</v>
      </c>
      <c r="Y16" s="136">
        <f>(1)-U16+V16</f>
        <v>30</v>
      </c>
      <c r="Z16" s="139"/>
      <c r="AA16" s="144"/>
      <c r="AB16" s="144"/>
      <c r="AD16" s="144"/>
      <c r="AE16" s="144"/>
    </row>
    <row r="17" spans="1:31" x14ac:dyDescent="0.2">
      <c r="A17" s="137" t="s">
        <v>16</v>
      </c>
      <c r="B17" s="128">
        <f t="shared" si="0"/>
        <v>52</v>
      </c>
      <c r="C17" s="133">
        <v>20</v>
      </c>
      <c r="D17" s="133">
        <v>32</v>
      </c>
      <c r="E17" s="128">
        <f t="shared" si="1"/>
        <v>43</v>
      </c>
      <c r="F17" s="133">
        <v>15</v>
      </c>
      <c r="G17" s="133">
        <v>28</v>
      </c>
      <c r="H17" s="128">
        <f t="shared" si="2"/>
        <v>20</v>
      </c>
      <c r="I17" s="133">
        <v>6</v>
      </c>
      <c r="J17" s="133">
        <v>14</v>
      </c>
      <c r="K17" s="128">
        <f t="shared" si="3"/>
        <v>18</v>
      </c>
      <c r="L17" s="133">
        <v>5</v>
      </c>
      <c r="M17" s="133">
        <v>13</v>
      </c>
      <c r="O17" s="128">
        <f t="shared" si="4"/>
        <v>6</v>
      </c>
      <c r="P17" s="14">
        <v>6</v>
      </c>
      <c r="Q17" s="14">
        <v>0</v>
      </c>
      <c r="R17" s="128">
        <f t="shared" si="5"/>
        <v>3</v>
      </c>
      <c r="S17" s="133">
        <v>1</v>
      </c>
      <c r="T17" s="133">
        <v>2</v>
      </c>
      <c r="U17" s="143">
        <f t="shared" si="6"/>
        <v>9</v>
      </c>
      <c r="V17" s="128">
        <f t="shared" si="7"/>
        <v>8</v>
      </c>
      <c r="W17" s="133">
        <v>4</v>
      </c>
      <c r="X17" s="133">
        <v>4</v>
      </c>
      <c r="Y17" s="136">
        <f>(49)-U17+V17</f>
        <v>48</v>
      </c>
      <c r="Z17" s="139"/>
      <c r="AA17" s="144"/>
      <c r="AB17" s="144"/>
      <c r="AD17" s="144"/>
      <c r="AE17" s="144"/>
    </row>
    <row r="18" spans="1:31" s="13" customFormat="1" x14ac:dyDescent="0.2">
      <c r="A18" s="138" t="s">
        <v>2359</v>
      </c>
      <c r="B18" s="129">
        <v>11</v>
      </c>
      <c r="C18" s="14">
        <v>11</v>
      </c>
      <c r="D18" s="14">
        <v>0</v>
      </c>
      <c r="E18" s="129">
        <v>11</v>
      </c>
      <c r="F18" s="14">
        <v>11</v>
      </c>
      <c r="G18" s="14">
        <v>0</v>
      </c>
      <c r="H18" s="129">
        <v>0</v>
      </c>
      <c r="I18" s="14">
        <v>0</v>
      </c>
      <c r="J18" s="14">
        <v>0</v>
      </c>
      <c r="K18" s="129">
        <v>0</v>
      </c>
      <c r="L18" s="14">
        <v>0</v>
      </c>
      <c r="M18" s="14">
        <v>0</v>
      </c>
      <c r="O18" s="128">
        <f t="shared" si="4"/>
        <v>0</v>
      </c>
      <c r="P18" s="14">
        <v>0</v>
      </c>
      <c r="Q18" s="14">
        <v>0</v>
      </c>
      <c r="R18" s="128">
        <f t="shared" si="5"/>
        <v>0</v>
      </c>
      <c r="S18" s="133">
        <v>0</v>
      </c>
      <c r="T18" s="133">
        <v>0</v>
      </c>
      <c r="U18" s="143">
        <f t="shared" si="6"/>
        <v>0</v>
      </c>
      <c r="V18" s="128">
        <f t="shared" si="7"/>
        <v>11</v>
      </c>
      <c r="W18" s="133">
        <v>11</v>
      </c>
      <c r="X18" s="133">
        <v>0</v>
      </c>
      <c r="Y18" s="136">
        <f>(0)-U18+V18</f>
        <v>11</v>
      </c>
      <c r="Z18" s="139"/>
    </row>
    <row r="19" spans="1:31" x14ac:dyDescent="0.2">
      <c r="A19" s="8" t="s">
        <v>2352</v>
      </c>
      <c r="B19" s="130">
        <f t="shared" ref="B19:M19" si="8">SUM(B4:B18)</f>
        <v>1060</v>
      </c>
      <c r="C19" s="5">
        <f t="shared" si="8"/>
        <v>846</v>
      </c>
      <c r="D19" s="5">
        <f t="shared" si="8"/>
        <v>214</v>
      </c>
      <c r="E19" s="130">
        <f t="shared" si="8"/>
        <v>532</v>
      </c>
      <c r="F19" s="5">
        <f t="shared" si="8"/>
        <v>428</v>
      </c>
      <c r="G19" s="5">
        <f t="shared" si="8"/>
        <v>104</v>
      </c>
      <c r="H19" s="130">
        <f t="shared" si="8"/>
        <v>396</v>
      </c>
      <c r="I19" s="5">
        <f t="shared" si="8"/>
        <v>333</v>
      </c>
      <c r="J19" s="5">
        <f t="shared" si="8"/>
        <v>63</v>
      </c>
      <c r="K19" s="130">
        <f t="shared" si="8"/>
        <v>185</v>
      </c>
      <c r="L19" s="5">
        <f t="shared" si="8"/>
        <v>160</v>
      </c>
      <c r="M19" s="5">
        <f t="shared" si="8"/>
        <v>25</v>
      </c>
      <c r="O19" s="130">
        <f t="shared" ref="O19:Y19" si="9">SUM(O4:O18)</f>
        <v>6</v>
      </c>
      <c r="P19" s="5">
        <f t="shared" si="9"/>
        <v>6</v>
      </c>
      <c r="Q19" s="5">
        <f t="shared" si="9"/>
        <v>0</v>
      </c>
      <c r="R19" s="130">
        <f t="shared" si="9"/>
        <v>125</v>
      </c>
      <c r="S19" s="5">
        <f t="shared" si="9"/>
        <v>115</v>
      </c>
      <c r="T19" s="5">
        <f t="shared" si="9"/>
        <v>10</v>
      </c>
      <c r="U19" s="142">
        <f t="shared" si="9"/>
        <v>131</v>
      </c>
      <c r="V19" s="130">
        <f t="shared" si="9"/>
        <v>191</v>
      </c>
      <c r="W19" s="5">
        <f t="shared" si="9"/>
        <v>109</v>
      </c>
      <c r="X19" s="5">
        <f t="shared" si="9"/>
        <v>82</v>
      </c>
      <c r="Y19" s="142">
        <f t="shared" si="9"/>
        <v>849</v>
      </c>
      <c r="Z19" s="141"/>
      <c r="AA19" s="140"/>
      <c r="AB19" s="140"/>
      <c r="AD19" s="140"/>
      <c r="AE19" s="140"/>
    </row>
    <row r="20" spans="1:31" x14ac:dyDescent="0.2">
      <c r="A20" s="141" t="s">
        <v>2392</v>
      </c>
      <c r="B20">
        <v>191</v>
      </c>
      <c r="E20">
        <v>105</v>
      </c>
      <c r="H20">
        <v>125</v>
      </c>
      <c r="K20">
        <v>66</v>
      </c>
    </row>
    <row r="22" spans="1:31" ht="145.5" customHeight="1" x14ac:dyDescent="0.2">
      <c r="A22" s="131" t="s">
        <v>2396</v>
      </c>
    </row>
  </sheetData>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R852"/>
  <sheetViews>
    <sheetView tabSelected="1" zoomScale="82" zoomScaleNormal="82" workbookViewId="0">
      <selection activeCell="B1" sqref="B1:B1048576"/>
    </sheetView>
  </sheetViews>
  <sheetFormatPr baseColWidth="10" defaultColWidth="63.5" defaultRowHeight="14" x14ac:dyDescent="0.2"/>
  <cols>
    <col min="1" max="1" width="6.6640625" style="24" bestFit="1" customWidth="1"/>
    <col min="2" max="2" width="61.33203125" style="156" customWidth="1"/>
    <col min="3" max="3" width="14.5" style="24" customWidth="1"/>
    <col min="4" max="4" width="18.5" style="24" customWidth="1"/>
    <col min="5" max="5" width="20.83203125" style="24" customWidth="1"/>
    <col min="6" max="6" width="147" style="94" customWidth="1"/>
    <col min="7" max="7" width="28.5" style="24" customWidth="1"/>
    <col min="8" max="8" width="21.83203125" style="24" customWidth="1"/>
    <col min="9" max="9" width="41.5" style="24" customWidth="1"/>
    <col min="10" max="10" width="16.5" style="24" customWidth="1"/>
    <col min="11" max="11" width="17.5" style="24" customWidth="1"/>
    <col min="12" max="12" width="186.6640625" style="94" customWidth="1"/>
    <col min="13" max="13" width="20.5" style="24" customWidth="1"/>
    <col min="14" max="16384" width="63.5" style="24"/>
  </cols>
  <sheetData>
    <row r="1" spans="1:14" s="17" customFormat="1" ht="60" x14ac:dyDescent="0.2">
      <c r="A1" s="1" t="s">
        <v>0</v>
      </c>
      <c r="B1" s="1" t="s">
        <v>1</v>
      </c>
      <c r="C1" s="1" t="s">
        <v>2</v>
      </c>
      <c r="D1" s="1" t="s">
        <v>3</v>
      </c>
      <c r="E1" s="1" t="s">
        <v>4</v>
      </c>
      <c r="F1" s="1" t="s">
        <v>5</v>
      </c>
      <c r="G1" s="1" t="s">
        <v>6</v>
      </c>
      <c r="H1" s="1" t="s">
        <v>7</v>
      </c>
      <c r="I1" s="1" t="s">
        <v>8</v>
      </c>
      <c r="J1" s="1" t="s">
        <v>9</v>
      </c>
      <c r="K1" s="1" t="s">
        <v>10</v>
      </c>
      <c r="L1" s="1" t="s">
        <v>11</v>
      </c>
      <c r="M1" s="1" t="s">
        <v>12</v>
      </c>
      <c r="N1" s="16"/>
    </row>
    <row r="2" spans="1:14" ht="60" x14ac:dyDescent="0.2">
      <c r="A2" s="18">
        <v>1</v>
      </c>
      <c r="B2" s="113" t="s">
        <v>2092</v>
      </c>
      <c r="C2" s="27" t="s">
        <v>2093</v>
      </c>
      <c r="D2" s="27" t="s">
        <v>2094</v>
      </c>
      <c r="E2" s="27" t="s">
        <v>2090</v>
      </c>
      <c r="F2" s="23" t="s">
        <v>2095</v>
      </c>
      <c r="G2" s="21" t="s">
        <v>2096</v>
      </c>
      <c r="H2" s="25">
        <v>43738</v>
      </c>
      <c r="I2" s="25" t="s">
        <v>26</v>
      </c>
      <c r="J2" s="25">
        <v>43819</v>
      </c>
      <c r="K2" s="21" t="s">
        <v>27</v>
      </c>
      <c r="L2" s="36" t="s">
        <v>640</v>
      </c>
      <c r="M2" s="29">
        <v>2019</v>
      </c>
      <c r="N2" s="60"/>
    </row>
    <row r="3" spans="1:14" ht="60" x14ac:dyDescent="0.2">
      <c r="A3" s="18">
        <v>2</v>
      </c>
      <c r="B3" s="113" t="s">
        <v>2097</v>
      </c>
      <c r="C3" s="27" t="s">
        <v>2098</v>
      </c>
      <c r="D3" s="27" t="s">
        <v>2099</v>
      </c>
      <c r="E3" s="27" t="s">
        <v>2090</v>
      </c>
      <c r="F3" s="23" t="s">
        <v>2100</v>
      </c>
      <c r="G3" s="21" t="s">
        <v>2096</v>
      </c>
      <c r="H3" s="25">
        <v>43820</v>
      </c>
      <c r="I3" s="25" t="s">
        <v>26</v>
      </c>
      <c r="J3" s="25">
        <v>43817</v>
      </c>
      <c r="K3" s="21" t="s">
        <v>27</v>
      </c>
      <c r="L3" s="36" t="s">
        <v>640</v>
      </c>
      <c r="M3" s="29">
        <v>2019</v>
      </c>
      <c r="N3" s="60"/>
    </row>
    <row r="4" spans="1:14" ht="105" x14ac:dyDescent="0.2">
      <c r="A4" s="18">
        <v>3</v>
      </c>
      <c r="B4" s="149" t="s">
        <v>2101</v>
      </c>
      <c r="C4" s="27" t="s">
        <v>2102</v>
      </c>
      <c r="D4" s="27" t="s">
        <v>2103</v>
      </c>
      <c r="E4" s="27" t="s">
        <v>2090</v>
      </c>
      <c r="F4" s="23" t="s">
        <v>2104</v>
      </c>
      <c r="G4" s="21" t="s">
        <v>2096</v>
      </c>
      <c r="H4" s="25">
        <v>43830</v>
      </c>
      <c r="I4" s="25" t="s">
        <v>26</v>
      </c>
      <c r="J4" s="25">
        <v>43823</v>
      </c>
      <c r="K4" s="21" t="s">
        <v>21</v>
      </c>
      <c r="L4" s="36" t="s">
        <v>640</v>
      </c>
      <c r="M4" s="21">
        <v>2018</v>
      </c>
      <c r="N4" s="60"/>
    </row>
    <row r="5" spans="1:14" ht="60" x14ac:dyDescent="0.2">
      <c r="A5" s="18">
        <v>4</v>
      </c>
      <c r="B5" s="149" t="s">
        <v>2101</v>
      </c>
      <c r="C5" s="27" t="s">
        <v>2102</v>
      </c>
      <c r="D5" s="27" t="s">
        <v>2103</v>
      </c>
      <c r="E5" s="27" t="s">
        <v>2090</v>
      </c>
      <c r="F5" s="23" t="s">
        <v>2105</v>
      </c>
      <c r="G5" s="21" t="s">
        <v>2096</v>
      </c>
      <c r="H5" s="25">
        <v>43830</v>
      </c>
      <c r="I5" s="25" t="s">
        <v>26</v>
      </c>
      <c r="J5" s="25">
        <v>43823</v>
      </c>
      <c r="K5" s="21" t="s">
        <v>21</v>
      </c>
      <c r="L5" s="36" t="s">
        <v>640</v>
      </c>
      <c r="M5" s="21">
        <v>2018</v>
      </c>
    </row>
    <row r="6" spans="1:14" ht="90" x14ac:dyDescent="0.2">
      <c r="A6" s="18">
        <v>5</v>
      </c>
      <c r="B6" s="149" t="s">
        <v>2106</v>
      </c>
      <c r="C6" s="27" t="s">
        <v>2107</v>
      </c>
      <c r="D6" s="27" t="s">
        <v>2108</v>
      </c>
      <c r="E6" s="27" t="s">
        <v>2090</v>
      </c>
      <c r="F6" s="23" t="s">
        <v>2109</v>
      </c>
      <c r="G6" s="21" t="s">
        <v>2091</v>
      </c>
      <c r="H6" s="25">
        <v>44561</v>
      </c>
      <c r="I6" s="21" t="s">
        <v>20</v>
      </c>
      <c r="J6" s="25">
        <v>43593</v>
      </c>
      <c r="K6" s="21" t="s">
        <v>27</v>
      </c>
      <c r="L6" s="23" t="s">
        <v>2110</v>
      </c>
      <c r="M6" s="29">
        <v>2019</v>
      </c>
    </row>
    <row r="7" spans="1:14" ht="84" customHeight="1" x14ac:dyDescent="0.2">
      <c r="A7" s="18">
        <v>6</v>
      </c>
      <c r="B7" s="149" t="s">
        <v>2111</v>
      </c>
      <c r="C7" s="27" t="s">
        <v>2112</v>
      </c>
      <c r="D7" s="27" t="s">
        <v>2113</v>
      </c>
      <c r="E7" s="27" t="s">
        <v>2090</v>
      </c>
      <c r="F7" s="23" t="s">
        <v>2114</v>
      </c>
      <c r="G7" s="21" t="s">
        <v>98</v>
      </c>
      <c r="H7" s="25">
        <v>44561</v>
      </c>
      <c r="I7" s="25" t="s">
        <v>63</v>
      </c>
      <c r="J7" s="25">
        <v>43697</v>
      </c>
      <c r="K7" s="21" t="s">
        <v>27</v>
      </c>
      <c r="L7" s="35" t="s">
        <v>2115</v>
      </c>
      <c r="M7" s="29">
        <v>2019</v>
      </c>
    </row>
    <row r="8" spans="1:14" ht="75" x14ac:dyDescent="0.2">
      <c r="A8" s="18">
        <v>7</v>
      </c>
      <c r="B8" s="149" t="s">
        <v>2111</v>
      </c>
      <c r="C8" s="27" t="s">
        <v>2112</v>
      </c>
      <c r="D8" s="27" t="s">
        <v>2113</v>
      </c>
      <c r="E8" s="27" t="s">
        <v>2090</v>
      </c>
      <c r="F8" s="23" t="s">
        <v>2116</v>
      </c>
      <c r="G8" s="21" t="s">
        <v>98</v>
      </c>
      <c r="H8" s="25">
        <v>44561</v>
      </c>
      <c r="I8" s="25" t="s">
        <v>63</v>
      </c>
      <c r="J8" s="37">
        <v>44132</v>
      </c>
      <c r="K8" s="21" t="s">
        <v>27</v>
      </c>
      <c r="L8" s="35" t="s">
        <v>2117</v>
      </c>
      <c r="M8" s="29">
        <v>2019</v>
      </c>
    </row>
    <row r="9" spans="1:14" ht="60" x14ac:dyDescent="0.2">
      <c r="A9" s="18">
        <v>8</v>
      </c>
      <c r="B9" s="149" t="s">
        <v>2111</v>
      </c>
      <c r="C9" s="27" t="s">
        <v>2112</v>
      </c>
      <c r="D9" s="27" t="s">
        <v>2113</v>
      </c>
      <c r="E9" s="27" t="s">
        <v>2090</v>
      </c>
      <c r="F9" s="23" t="s">
        <v>2118</v>
      </c>
      <c r="G9" s="21" t="s">
        <v>98</v>
      </c>
      <c r="H9" s="25">
        <v>44561</v>
      </c>
      <c r="I9" s="25" t="s">
        <v>63</v>
      </c>
      <c r="J9" s="25">
        <v>43697</v>
      </c>
      <c r="K9" s="21" t="s">
        <v>27</v>
      </c>
      <c r="L9" s="35" t="s">
        <v>2119</v>
      </c>
      <c r="M9" s="29">
        <v>2019</v>
      </c>
    </row>
    <row r="10" spans="1:14" ht="60" x14ac:dyDescent="0.2">
      <c r="A10" s="18">
        <v>9</v>
      </c>
      <c r="B10" s="149" t="s">
        <v>2111</v>
      </c>
      <c r="C10" s="27" t="s">
        <v>2112</v>
      </c>
      <c r="D10" s="27" t="s">
        <v>2113</v>
      </c>
      <c r="E10" s="27" t="s">
        <v>2090</v>
      </c>
      <c r="F10" s="23" t="s">
        <v>2120</v>
      </c>
      <c r="G10" s="21" t="s">
        <v>98</v>
      </c>
      <c r="H10" s="25">
        <v>43830</v>
      </c>
      <c r="I10" s="25" t="s">
        <v>41</v>
      </c>
      <c r="J10" s="25">
        <v>43697</v>
      </c>
      <c r="K10" s="21" t="s">
        <v>27</v>
      </c>
      <c r="L10" s="35" t="s">
        <v>2121</v>
      </c>
      <c r="M10" s="29">
        <v>2019</v>
      </c>
    </row>
    <row r="11" spans="1:14" ht="60" x14ac:dyDescent="0.2">
      <c r="A11" s="18">
        <v>10</v>
      </c>
      <c r="B11" s="149" t="s">
        <v>2111</v>
      </c>
      <c r="C11" s="27" t="s">
        <v>2112</v>
      </c>
      <c r="D11" s="27" t="s">
        <v>2113</v>
      </c>
      <c r="E11" s="27" t="s">
        <v>2090</v>
      </c>
      <c r="F11" s="23" t="s">
        <v>2122</v>
      </c>
      <c r="G11" s="21" t="s">
        <v>98</v>
      </c>
      <c r="H11" s="25">
        <v>43830</v>
      </c>
      <c r="I11" s="25" t="s">
        <v>41</v>
      </c>
      <c r="J11" s="25">
        <v>43697</v>
      </c>
      <c r="K11" s="21" t="s">
        <v>27</v>
      </c>
      <c r="L11" s="35" t="s">
        <v>2121</v>
      </c>
      <c r="M11" s="29">
        <v>2019</v>
      </c>
    </row>
    <row r="12" spans="1:14" ht="60" x14ac:dyDescent="0.2">
      <c r="A12" s="18">
        <v>11</v>
      </c>
      <c r="B12" s="149" t="s">
        <v>2111</v>
      </c>
      <c r="C12" s="27" t="s">
        <v>2112</v>
      </c>
      <c r="D12" s="27" t="s">
        <v>2113</v>
      </c>
      <c r="E12" s="27" t="s">
        <v>2090</v>
      </c>
      <c r="F12" s="23" t="s">
        <v>2123</v>
      </c>
      <c r="G12" s="21" t="s">
        <v>98</v>
      </c>
      <c r="H12" s="25">
        <v>44561</v>
      </c>
      <c r="I12" s="25" t="s">
        <v>63</v>
      </c>
      <c r="J12" s="25">
        <v>44271</v>
      </c>
      <c r="K12" s="21" t="s">
        <v>27</v>
      </c>
      <c r="L12" s="35" t="s">
        <v>2124</v>
      </c>
      <c r="M12" s="29">
        <v>2019</v>
      </c>
    </row>
    <row r="13" spans="1:14" ht="60" x14ac:dyDescent="0.2">
      <c r="A13" s="18">
        <v>12</v>
      </c>
      <c r="B13" s="149" t="s">
        <v>2111</v>
      </c>
      <c r="C13" s="27" t="s">
        <v>2112</v>
      </c>
      <c r="D13" s="27" t="s">
        <v>2113</v>
      </c>
      <c r="E13" s="27" t="s">
        <v>2090</v>
      </c>
      <c r="F13" s="23" t="s">
        <v>2125</v>
      </c>
      <c r="G13" s="21" t="s">
        <v>98</v>
      </c>
      <c r="H13" s="25">
        <v>43830</v>
      </c>
      <c r="I13" s="25" t="s">
        <v>41</v>
      </c>
      <c r="J13" s="25">
        <v>43697</v>
      </c>
      <c r="K13" s="21" t="s">
        <v>27</v>
      </c>
      <c r="L13" s="23" t="s">
        <v>2121</v>
      </c>
      <c r="M13" s="29">
        <v>2019</v>
      </c>
    </row>
    <row r="14" spans="1:14" ht="60" x14ac:dyDescent="0.2">
      <c r="A14" s="18">
        <v>13</v>
      </c>
      <c r="B14" s="149" t="s">
        <v>2111</v>
      </c>
      <c r="C14" s="27" t="s">
        <v>2112</v>
      </c>
      <c r="D14" s="27" t="s">
        <v>2113</v>
      </c>
      <c r="E14" s="27" t="s">
        <v>2090</v>
      </c>
      <c r="F14" s="23" t="s">
        <v>2126</v>
      </c>
      <c r="G14" s="21" t="s">
        <v>98</v>
      </c>
      <c r="H14" s="25">
        <v>44561</v>
      </c>
      <c r="I14" s="25" t="s">
        <v>63</v>
      </c>
      <c r="J14" s="37">
        <v>44132</v>
      </c>
      <c r="K14" s="21" t="s">
        <v>21</v>
      </c>
      <c r="L14" s="23" t="s">
        <v>2127</v>
      </c>
      <c r="M14" s="29">
        <v>2019</v>
      </c>
    </row>
    <row r="15" spans="1:14" ht="60" x14ac:dyDescent="0.2">
      <c r="A15" s="18">
        <v>14</v>
      </c>
      <c r="B15" s="149" t="s">
        <v>2111</v>
      </c>
      <c r="C15" s="27" t="s">
        <v>2112</v>
      </c>
      <c r="D15" s="27" t="s">
        <v>2113</v>
      </c>
      <c r="E15" s="27" t="s">
        <v>2090</v>
      </c>
      <c r="F15" s="23" t="s">
        <v>2128</v>
      </c>
      <c r="G15" s="21" t="s">
        <v>98</v>
      </c>
      <c r="H15" s="25">
        <v>43830</v>
      </c>
      <c r="I15" s="25" t="s">
        <v>41</v>
      </c>
      <c r="J15" s="25">
        <v>43697</v>
      </c>
      <c r="K15" s="21" t="s">
        <v>27</v>
      </c>
      <c r="L15" s="23" t="s">
        <v>2121</v>
      </c>
      <c r="M15" s="29">
        <v>2019</v>
      </c>
    </row>
    <row r="16" spans="1:14" ht="60" x14ac:dyDescent="0.2">
      <c r="A16" s="18">
        <v>15</v>
      </c>
      <c r="B16" s="149" t="s">
        <v>2111</v>
      </c>
      <c r="C16" s="27" t="s">
        <v>2112</v>
      </c>
      <c r="D16" s="27" t="s">
        <v>2113</v>
      </c>
      <c r="E16" s="27" t="s">
        <v>2090</v>
      </c>
      <c r="F16" s="23" t="s">
        <v>2129</v>
      </c>
      <c r="G16" s="21" t="s">
        <v>98</v>
      </c>
      <c r="H16" s="25">
        <v>44561</v>
      </c>
      <c r="I16" s="25" t="s">
        <v>63</v>
      </c>
      <c r="J16" s="37">
        <v>44272</v>
      </c>
      <c r="K16" s="21" t="s">
        <v>27</v>
      </c>
      <c r="L16" s="23" t="s">
        <v>2130</v>
      </c>
      <c r="M16" s="29">
        <v>2019</v>
      </c>
    </row>
    <row r="17" spans="1:14" ht="60" x14ac:dyDescent="0.2">
      <c r="A17" s="18">
        <v>16</v>
      </c>
      <c r="B17" s="149" t="s">
        <v>2111</v>
      </c>
      <c r="C17" s="27" t="s">
        <v>2112</v>
      </c>
      <c r="D17" s="27" t="s">
        <v>2113</v>
      </c>
      <c r="E17" s="27" t="s">
        <v>2090</v>
      </c>
      <c r="F17" s="23" t="s">
        <v>2131</v>
      </c>
      <c r="G17" s="21" t="s">
        <v>98</v>
      </c>
      <c r="H17" s="25">
        <v>44561</v>
      </c>
      <c r="I17" s="25" t="s">
        <v>63</v>
      </c>
      <c r="J17" s="25">
        <v>43875</v>
      </c>
      <c r="K17" s="21" t="s">
        <v>27</v>
      </c>
      <c r="L17" s="23" t="s">
        <v>2132</v>
      </c>
      <c r="M17" s="29">
        <v>2019</v>
      </c>
    </row>
    <row r="18" spans="1:14" ht="60" x14ac:dyDescent="0.2">
      <c r="A18" s="18">
        <v>17</v>
      </c>
      <c r="B18" s="149" t="s">
        <v>2133</v>
      </c>
      <c r="C18" s="27" t="s">
        <v>2134</v>
      </c>
      <c r="D18" s="27" t="s">
        <v>2135</v>
      </c>
      <c r="E18" s="27" t="s">
        <v>2090</v>
      </c>
      <c r="F18" s="23" t="s">
        <v>2136</v>
      </c>
      <c r="G18" s="21" t="s">
        <v>98</v>
      </c>
      <c r="H18" s="25">
        <v>44926</v>
      </c>
      <c r="I18" s="21" t="s">
        <v>480</v>
      </c>
      <c r="J18" s="25">
        <v>44012</v>
      </c>
      <c r="K18" s="21" t="s">
        <v>27</v>
      </c>
      <c r="L18" s="23" t="s">
        <v>2137</v>
      </c>
      <c r="M18" s="29">
        <v>2020</v>
      </c>
    </row>
    <row r="19" spans="1:14" ht="90" x14ac:dyDescent="0.2">
      <c r="A19" s="18">
        <v>18</v>
      </c>
      <c r="B19" s="149" t="s">
        <v>2133</v>
      </c>
      <c r="C19" s="27" t="s">
        <v>2134</v>
      </c>
      <c r="D19" s="27" t="s">
        <v>2135</v>
      </c>
      <c r="E19" s="27" t="s">
        <v>2090</v>
      </c>
      <c r="F19" s="23" t="s">
        <v>2138</v>
      </c>
      <c r="G19" s="21" t="s">
        <v>98</v>
      </c>
      <c r="H19" s="25">
        <v>44926</v>
      </c>
      <c r="I19" s="21" t="s">
        <v>63</v>
      </c>
      <c r="J19" s="25">
        <v>44271</v>
      </c>
      <c r="K19" s="21" t="s">
        <v>27</v>
      </c>
      <c r="L19" s="23" t="s">
        <v>2139</v>
      </c>
      <c r="M19" s="29">
        <v>2020</v>
      </c>
    </row>
    <row r="20" spans="1:14" ht="60" x14ac:dyDescent="0.2">
      <c r="A20" s="18">
        <v>19</v>
      </c>
      <c r="B20" s="149" t="s">
        <v>2133</v>
      </c>
      <c r="C20" s="27" t="s">
        <v>2134</v>
      </c>
      <c r="D20" s="27" t="s">
        <v>2135</v>
      </c>
      <c r="E20" s="27" t="s">
        <v>2090</v>
      </c>
      <c r="F20" s="23" t="s">
        <v>2140</v>
      </c>
      <c r="G20" s="21" t="s">
        <v>98</v>
      </c>
      <c r="H20" s="25">
        <v>44926</v>
      </c>
      <c r="I20" s="21" t="s">
        <v>480</v>
      </c>
      <c r="J20" s="25">
        <v>44012</v>
      </c>
      <c r="K20" s="21" t="s">
        <v>27</v>
      </c>
      <c r="L20" s="23" t="s">
        <v>2141</v>
      </c>
      <c r="M20" s="29">
        <v>2020</v>
      </c>
    </row>
    <row r="21" spans="1:14" ht="151" thickBot="1" x14ac:dyDescent="0.25">
      <c r="A21" s="18">
        <v>20</v>
      </c>
      <c r="B21" s="149" t="s">
        <v>2142</v>
      </c>
      <c r="C21" s="27" t="s">
        <v>2143</v>
      </c>
      <c r="D21" s="27" t="s">
        <v>2144</v>
      </c>
      <c r="E21" s="27" t="s">
        <v>2090</v>
      </c>
      <c r="F21" s="23" t="s">
        <v>2145</v>
      </c>
      <c r="G21" s="21" t="s">
        <v>2146</v>
      </c>
      <c r="H21" s="25">
        <v>44561</v>
      </c>
      <c r="I21" s="25" t="s">
        <v>26</v>
      </c>
      <c r="J21" s="25">
        <v>44013</v>
      </c>
      <c r="K21" s="21" t="s">
        <v>27</v>
      </c>
      <c r="L21" s="23" t="s">
        <v>2147</v>
      </c>
      <c r="M21" s="29">
        <v>2019</v>
      </c>
    </row>
    <row r="22" spans="1:14" ht="76" thickBot="1" x14ac:dyDescent="0.25">
      <c r="A22" s="18">
        <v>21</v>
      </c>
      <c r="B22" s="149" t="s">
        <v>2142</v>
      </c>
      <c r="C22" s="27" t="s">
        <v>2143</v>
      </c>
      <c r="D22" s="27" t="s">
        <v>2144</v>
      </c>
      <c r="E22" s="27" t="s">
        <v>2090</v>
      </c>
      <c r="F22" s="23" t="s">
        <v>2148</v>
      </c>
      <c r="G22" s="21" t="s">
        <v>2146</v>
      </c>
      <c r="H22" s="25">
        <v>44561</v>
      </c>
      <c r="I22" s="25" t="s">
        <v>26</v>
      </c>
      <c r="J22" s="25">
        <v>44013</v>
      </c>
      <c r="K22" s="21" t="s">
        <v>27</v>
      </c>
      <c r="L22" s="38" t="s">
        <v>2147</v>
      </c>
      <c r="M22" s="29">
        <v>2019</v>
      </c>
    </row>
    <row r="23" spans="1:14" ht="120" x14ac:dyDescent="0.2">
      <c r="A23" s="18">
        <v>22</v>
      </c>
      <c r="B23" s="149" t="s">
        <v>2142</v>
      </c>
      <c r="C23" s="27" t="s">
        <v>2143</v>
      </c>
      <c r="D23" s="27" t="s">
        <v>2144</v>
      </c>
      <c r="E23" s="27" t="s">
        <v>2090</v>
      </c>
      <c r="F23" s="23" t="s">
        <v>2149</v>
      </c>
      <c r="G23" s="21" t="s">
        <v>2150</v>
      </c>
      <c r="H23" s="25">
        <v>44561</v>
      </c>
      <c r="I23" s="25" t="s">
        <v>26</v>
      </c>
      <c r="J23" s="25">
        <v>44013</v>
      </c>
      <c r="K23" s="21" t="s">
        <v>27</v>
      </c>
      <c r="L23" s="23" t="s">
        <v>2151</v>
      </c>
      <c r="M23" s="29">
        <v>2019</v>
      </c>
    </row>
    <row r="24" spans="1:14" ht="180" x14ac:dyDescent="0.2">
      <c r="A24" s="18">
        <v>23</v>
      </c>
      <c r="B24" s="149" t="s">
        <v>2142</v>
      </c>
      <c r="C24" s="27" t="s">
        <v>2143</v>
      </c>
      <c r="D24" s="27" t="s">
        <v>2144</v>
      </c>
      <c r="E24" s="27" t="s">
        <v>2090</v>
      </c>
      <c r="F24" s="23" t="s">
        <v>2152</v>
      </c>
      <c r="G24" s="21" t="s">
        <v>2150</v>
      </c>
      <c r="H24" s="25">
        <v>44561</v>
      </c>
      <c r="I24" s="21" t="s">
        <v>20</v>
      </c>
      <c r="J24" s="25">
        <v>44196</v>
      </c>
      <c r="K24" s="21" t="s">
        <v>27</v>
      </c>
      <c r="L24" s="36" t="s">
        <v>640</v>
      </c>
      <c r="M24" s="29">
        <v>2019</v>
      </c>
    </row>
    <row r="25" spans="1:14" ht="270" x14ac:dyDescent="0.2">
      <c r="A25" s="18">
        <v>24</v>
      </c>
      <c r="B25" s="149" t="s">
        <v>2142</v>
      </c>
      <c r="C25" s="27" t="s">
        <v>2143</v>
      </c>
      <c r="D25" s="27" t="s">
        <v>2144</v>
      </c>
      <c r="E25" s="27" t="s">
        <v>2090</v>
      </c>
      <c r="F25" s="23" t="s">
        <v>2153</v>
      </c>
      <c r="G25" s="21" t="s">
        <v>2154</v>
      </c>
      <c r="H25" s="25">
        <v>44561</v>
      </c>
      <c r="I25" s="25" t="s">
        <v>26</v>
      </c>
      <c r="J25" s="25">
        <v>44013</v>
      </c>
      <c r="K25" s="18" t="s">
        <v>27</v>
      </c>
      <c r="L25" s="26" t="s">
        <v>2155</v>
      </c>
      <c r="M25" s="29">
        <v>2019</v>
      </c>
    </row>
    <row r="26" spans="1:14" ht="135" x14ac:dyDescent="0.2">
      <c r="A26" s="18">
        <v>25</v>
      </c>
      <c r="B26" s="149" t="s">
        <v>2156</v>
      </c>
      <c r="C26" s="27" t="s">
        <v>2157</v>
      </c>
      <c r="D26" s="27" t="s">
        <v>2158</v>
      </c>
      <c r="E26" s="19" t="s">
        <v>2090</v>
      </c>
      <c r="F26" s="23" t="s">
        <v>2159</v>
      </c>
      <c r="G26" s="21" t="s">
        <v>2160</v>
      </c>
      <c r="H26" s="25">
        <v>44561</v>
      </c>
      <c r="I26" s="25" t="s">
        <v>26</v>
      </c>
      <c r="J26" s="25">
        <v>44061</v>
      </c>
      <c r="K26" s="21" t="s">
        <v>27</v>
      </c>
      <c r="L26" s="32" t="s">
        <v>2161</v>
      </c>
      <c r="M26" s="29">
        <v>2020</v>
      </c>
    </row>
    <row r="27" spans="1:14" ht="120" x14ac:dyDescent="0.2">
      <c r="A27" s="18">
        <v>26</v>
      </c>
      <c r="B27" s="149" t="s">
        <v>2156</v>
      </c>
      <c r="C27" s="27" t="s">
        <v>2157</v>
      </c>
      <c r="D27" s="27" t="s">
        <v>2158</v>
      </c>
      <c r="E27" s="19" t="s">
        <v>2090</v>
      </c>
      <c r="F27" s="23" t="s">
        <v>2162</v>
      </c>
      <c r="G27" s="21" t="s">
        <v>2160</v>
      </c>
      <c r="H27" s="25">
        <v>44561</v>
      </c>
      <c r="I27" s="21" t="s">
        <v>480</v>
      </c>
      <c r="J27" s="25">
        <v>44196</v>
      </c>
      <c r="K27" s="21" t="s">
        <v>27</v>
      </c>
      <c r="L27" s="23" t="s">
        <v>2163</v>
      </c>
      <c r="M27" s="29">
        <v>2020</v>
      </c>
    </row>
    <row r="28" spans="1:14" ht="135" x14ac:dyDescent="0.2">
      <c r="A28" s="18">
        <v>27</v>
      </c>
      <c r="B28" s="149" t="s">
        <v>2156</v>
      </c>
      <c r="C28" s="27" t="s">
        <v>2157</v>
      </c>
      <c r="D28" s="27" t="s">
        <v>2158</v>
      </c>
      <c r="E28" s="19" t="s">
        <v>2090</v>
      </c>
      <c r="F28" s="23" t="s">
        <v>2164</v>
      </c>
      <c r="G28" s="21" t="s">
        <v>2160</v>
      </c>
      <c r="H28" s="25">
        <v>44561</v>
      </c>
      <c r="I28" s="21" t="s">
        <v>480</v>
      </c>
      <c r="J28" s="25">
        <v>44196</v>
      </c>
      <c r="K28" s="21" t="s">
        <v>27</v>
      </c>
      <c r="L28" s="23" t="s">
        <v>2165</v>
      </c>
      <c r="M28" s="29">
        <v>2020</v>
      </c>
    </row>
    <row r="29" spans="1:14" ht="61" thickBot="1" x14ac:dyDescent="0.25">
      <c r="A29" s="18">
        <v>28</v>
      </c>
      <c r="B29" s="149" t="s">
        <v>2166</v>
      </c>
      <c r="C29" s="27" t="s">
        <v>2167</v>
      </c>
      <c r="D29" s="27" t="s">
        <v>2168</v>
      </c>
      <c r="E29" s="27" t="s">
        <v>2090</v>
      </c>
      <c r="F29" s="23" t="s">
        <v>2169</v>
      </c>
      <c r="G29" s="21" t="s">
        <v>98</v>
      </c>
      <c r="H29" s="25">
        <v>44196</v>
      </c>
      <c r="I29" s="25" t="s">
        <v>26</v>
      </c>
      <c r="J29" s="25">
        <v>44196</v>
      </c>
      <c r="K29" s="21" t="s">
        <v>21</v>
      </c>
      <c r="L29" s="122" t="s">
        <v>640</v>
      </c>
      <c r="M29" s="21">
        <v>2020</v>
      </c>
    </row>
    <row r="30" spans="1:14" ht="60" x14ac:dyDescent="0.2">
      <c r="A30" s="18">
        <v>29</v>
      </c>
      <c r="B30" s="113" t="s">
        <v>2170</v>
      </c>
      <c r="C30" s="19" t="s">
        <v>2171</v>
      </c>
      <c r="D30" s="19" t="s">
        <v>2172</v>
      </c>
      <c r="E30" s="19" t="s">
        <v>2090</v>
      </c>
      <c r="F30" s="26" t="s">
        <v>2173</v>
      </c>
      <c r="G30" s="18" t="s">
        <v>2174</v>
      </c>
      <c r="H30" s="18" t="s">
        <v>19</v>
      </c>
      <c r="I30" s="18" t="s">
        <v>41</v>
      </c>
      <c r="J30" s="22">
        <v>44286</v>
      </c>
      <c r="K30" s="18" t="s">
        <v>27</v>
      </c>
      <c r="L30" s="26"/>
      <c r="M30" s="18">
        <v>2021</v>
      </c>
    </row>
    <row r="31" spans="1:14" ht="120" x14ac:dyDescent="0.2">
      <c r="A31" s="18">
        <v>30</v>
      </c>
      <c r="B31" s="149" t="s">
        <v>2175</v>
      </c>
      <c r="C31" s="27" t="s">
        <v>2176</v>
      </c>
      <c r="D31" s="27" t="s">
        <v>2177</v>
      </c>
      <c r="E31" s="27" t="s">
        <v>2090</v>
      </c>
      <c r="F31" s="23" t="s">
        <v>2178</v>
      </c>
      <c r="G31" s="21" t="s">
        <v>2096</v>
      </c>
      <c r="H31" s="25">
        <v>44561</v>
      </c>
      <c r="I31" s="25" t="s">
        <v>480</v>
      </c>
      <c r="J31" s="25">
        <v>44287</v>
      </c>
      <c r="K31" s="21" t="s">
        <v>1268</v>
      </c>
      <c r="L31" s="23" t="s">
        <v>640</v>
      </c>
      <c r="M31" s="21">
        <v>2021</v>
      </c>
    </row>
    <row r="32" spans="1:14" ht="165" x14ac:dyDescent="0.2">
      <c r="A32" s="18">
        <v>29</v>
      </c>
      <c r="B32" s="149" t="s">
        <v>1639</v>
      </c>
      <c r="C32" s="19" t="s">
        <v>1640</v>
      </c>
      <c r="D32" s="19" t="s">
        <v>1641</v>
      </c>
      <c r="E32" s="19" t="s">
        <v>1642</v>
      </c>
      <c r="F32" s="23" t="s">
        <v>1643</v>
      </c>
      <c r="G32" s="21" t="s">
        <v>1644</v>
      </c>
      <c r="H32" s="18" t="s">
        <v>19</v>
      </c>
      <c r="I32" s="25" t="s">
        <v>26</v>
      </c>
      <c r="J32" s="25">
        <v>43817</v>
      </c>
      <c r="K32" s="18" t="s">
        <v>21</v>
      </c>
      <c r="L32" s="23" t="s">
        <v>1645</v>
      </c>
      <c r="M32" s="18">
        <v>2019</v>
      </c>
      <c r="N32" s="69"/>
    </row>
    <row r="33" spans="1:13" ht="120" x14ac:dyDescent="0.2">
      <c r="A33" s="18">
        <v>30</v>
      </c>
      <c r="B33" s="149" t="s">
        <v>1639</v>
      </c>
      <c r="C33" s="19" t="s">
        <v>1640</v>
      </c>
      <c r="D33" s="19" t="s">
        <v>1641</v>
      </c>
      <c r="E33" s="19" t="s">
        <v>1642</v>
      </c>
      <c r="F33" s="23" t="s">
        <v>1646</v>
      </c>
      <c r="G33" s="21" t="s">
        <v>1647</v>
      </c>
      <c r="H33" s="22">
        <v>43922</v>
      </c>
      <c r="I33" s="18" t="s">
        <v>63</v>
      </c>
      <c r="J33" s="25">
        <v>44075</v>
      </c>
      <c r="K33" s="18" t="s">
        <v>21</v>
      </c>
      <c r="L33" s="23" t="s">
        <v>1648</v>
      </c>
      <c r="M33" s="18">
        <v>2019</v>
      </c>
    </row>
    <row r="34" spans="1:13" ht="90" x14ac:dyDescent="0.2">
      <c r="A34" s="18">
        <v>31</v>
      </c>
      <c r="B34" s="149" t="s">
        <v>1639</v>
      </c>
      <c r="C34" s="19" t="s">
        <v>1640</v>
      </c>
      <c r="D34" s="19" t="s">
        <v>1641</v>
      </c>
      <c r="E34" s="19" t="s">
        <v>1642</v>
      </c>
      <c r="F34" s="23" t="s">
        <v>1649</v>
      </c>
      <c r="G34" s="21" t="s">
        <v>1647</v>
      </c>
      <c r="H34" s="18" t="s">
        <v>19</v>
      </c>
      <c r="I34" s="18" t="s">
        <v>41</v>
      </c>
      <c r="J34" s="25">
        <v>44197</v>
      </c>
      <c r="K34" s="18" t="s">
        <v>21</v>
      </c>
      <c r="L34" s="23" t="s">
        <v>1650</v>
      </c>
      <c r="M34" s="18">
        <v>2019</v>
      </c>
    </row>
    <row r="35" spans="1:13" ht="409.6" x14ac:dyDescent="0.2">
      <c r="A35" s="18">
        <v>32</v>
      </c>
      <c r="B35" s="149" t="s">
        <v>1639</v>
      </c>
      <c r="C35" s="19" t="s">
        <v>1640</v>
      </c>
      <c r="D35" s="19" t="s">
        <v>1641</v>
      </c>
      <c r="E35" s="19" t="s">
        <v>1642</v>
      </c>
      <c r="F35" s="23" t="s">
        <v>1651</v>
      </c>
      <c r="G35" s="21" t="s">
        <v>1652</v>
      </c>
      <c r="H35" s="22">
        <v>43881</v>
      </c>
      <c r="I35" s="18" t="s">
        <v>26</v>
      </c>
      <c r="J35" s="25">
        <v>44167</v>
      </c>
      <c r="K35" s="18" t="s">
        <v>21</v>
      </c>
      <c r="L35" s="23" t="s">
        <v>1653</v>
      </c>
      <c r="M35" s="18">
        <v>2019</v>
      </c>
    </row>
    <row r="36" spans="1:13" ht="60" x14ac:dyDescent="0.2">
      <c r="A36" s="18">
        <v>33</v>
      </c>
      <c r="B36" s="113" t="s">
        <v>1654</v>
      </c>
      <c r="C36" s="19" t="s">
        <v>1361</v>
      </c>
      <c r="D36" s="19" t="s">
        <v>1655</v>
      </c>
      <c r="E36" s="19" t="s">
        <v>1642</v>
      </c>
      <c r="F36" s="26" t="s">
        <v>1656</v>
      </c>
      <c r="G36" s="18" t="s">
        <v>1657</v>
      </c>
      <c r="H36" s="18" t="s">
        <v>19</v>
      </c>
      <c r="I36" s="18" t="s">
        <v>26</v>
      </c>
      <c r="J36" s="25">
        <v>43609</v>
      </c>
      <c r="K36" s="18" t="s">
        <v>27</v>
      </c>
      <c r="L36" s="26" t="s">
        <v>1658</v>
      </c>
      <c r="M36" s="18">
        <v>2019</v>
      </c>
    </row>
    <row r="37" spans="1:13" ht="60" x14ac:dyDescent="0.2">
      <c r="A37" s="18">
        <v>34</v>
      </c>
      <c r="B37" s="113" t="s">
        <v>1659</v>
      </c>
      <c r="C37" s="19" t="s">
        <v>1660</v>
      </c>
      <c r="D37" s="19" t="s">
        <v>1661</v>
      </c>
      <c r="E37" s="19" t="s">
        <v>1642</v>
      </c>
      <c r="F37" s="26" t="s">
        <v>1656</v>
      </c>
      <c r="G37" s="18" t="s">
        <v>1662</v>
      </c>
      <c r="H37" s="18" t="s">
        <v>19</v>
      </c>
      <c r="I37" s="18" t="s">
        <v>26</v>
      </c>
      <c r="J37" s="25">
        <v>43676</v>
      </c>
      <c r="K37" s="18" t="s">
        <v>27</v>
      </c>
      <c r="L37" s="26" t="s">
        <v>1663</v>
      </c>
      <c r="M37" s="18">
        <v>2019</v>
      </c>
    </row>
    <row r="38" spans="1:13" ht="240" x14ac:dyDescent="0.2">
      <c r="A38" s="18">
        <v>35</v>
      </c>
      <c r="B38" s="113" t="s">
        <v>1664</v>
      </c>
      <c r="C38" s="90" t="s">
        <v>486</v>
      </c>
      <c r="D38" s="19" t="s">
        <v>1665</v>
      </c>
      <c r="E38" s="19" t="s">
        <v>1642</v>
      </c>
      <c r="F38" s="26" t="s">
        <v>1666</v>
      </c>
      <c r="G38" s="18" t="s">
        <v>1667</v>
      </c>
      <c r="H38" s="18" t="s">
        <v>19</v>
      </c>
      <c r="I38" s="18" t="s">
        <v>26</v>
      </c>
      <c r="J38" s="25">
        <v>44288</v>
      </c>
      <c r="K38" s="18" t="s">
        <v>21</v>
      </c>
      <c r="L38" s="23" t="s">
        <v>1668</v>
      </c>
      <c r="M38" s="18">
        <v>2019</v>
      </c>
    </row>
    <row r="39" spans="1:13" ht="165" x14ac:dyDescent="0.2">
      <c r="A39" s="18">
        <v>36</v>
      </c>
      <c r="B39" s="149" t="s">
        <v>1669</v>
      </c>
      <c r="C39" s="19" t="s">
        <v>1670</v>
      </c>
      <c r="D39" s="19" t="s">
        <v>1671</v>
      </c>
      <c r="E39" s="19" t="s">
        <v>1642</v>
      </c>
      <c r="F39" s="26" t="s">
        <v>1672</v>
      </c>
      <c r="G39" s="18" t="s">
        <v>1673</v>
      </c>
      <c r="H39" s="18" t="s">
        <v>19</v>
      </c>
      <c r="I39" s="18" t="s">
        <v>20</v>
      </c>
      <c r="J39" s="22">
        <v>43489</v>
      </c>
      <c r="K39" s="18" t="s">
        <v>21</v>
      </c>
      <c r="L39" s="26" t="s">
        <v>1674</v>
      </c>
      <c r="M39" s="18">
        <v>2019</v>
      </c>
    </row>
    <row r="40" spans="1:13" ht="75" x14ac:dyDescent="0.2">
      <c r="A40" s="18">
        <v>37</v>
      </c>
      <c r="B40" s="149" t="s">
        <v>1675</v>
      </c>
      <c r="C40" s="19" t="s">
        <v>1416</v>
      </c>
      <c r="D40" s="19" t="s">
        <v>1676</v>
      </c>
      <c r="E40" s="19" t="s">
        <v>1642</v>
      </c>
      <c r="F40" s="26" t="s">
        <v>1677</v>
      </c>
      <c r="G40" s="18" t="s">
        <v>1678</v>
      </c>
      <c r="H40" s="18" t="s">
        <v>19</v>
      </c>
      <c r="I40" s="18" t="s">
        <v>20</v>
      </c>
      <c r="J40" s="22">
        <v>43655</v>
      </c>
      <c r="K40" s="18" t="s">
        <v>21</v>
      </c>
      <c r="L40" s="36" t="s">
        <v>640</v>
      </c>
      <c r="M40" s="18">
        <v>2019</v>
      </c>
    </row>
    <row r="41" spans="1:13" ht="75" x14ac:dyDescent="0.2">
      <c r="A41" s="18">
        <v>38</v>
      </c>
      <c r="B41" s="149" t="s">
        <v>1675</v>
      </c>
      <c r="C41" s="19" t="s">
        <v>1416</v>
      </c>
      <c r="D41" s="19" t="s">
        <v>1676</v>
      </c>
      <c r="E41" s="19" t="s">
        <v>1642</v>
      </c>
      <c r="F41" s="26" t="s">
        <v>1679</v>
      </c>
      <c r="G41" s="18" t="s">
        <v>1680</v>
      </c>
      <c r="H41" s="18" t="s">
        <v>19</v>
      </c>
      <c r="I41" s="18" t="s">
        <v>63</v>
      </c>
      <c r="J41" s="22">
        <v>44246</v>
      </c>
      <c r="K41" s="18" t="s">
        <v>21</v>
      </c>
      <c r="L41" s="26" t="s">
        <v>1681</v>
      </c>
      <c r="M41" s="18">
        <v>2019</v>
      </c>
    </row>
    <row r="42" spans="1:13" ht="91" thickBot="1" x14ac:dyDescent="0.25">
      <c r="A42" s="18">
        <v>39</v>
      </c>
      <c r="B42" s="149" t="s">
        <v>1675</v>
      </c>
      <c r="C42" s="19" t="s">
        <v>1416</v>
      </c>
      <c r="D42" s="19" t="s">
        <v>1676</v>
      </c>
      <c r="E42" s="19" t="s">
        <v>1642</v>
      </c>
      <c r="F42" s="26" t="s">
        <v>1682</v>
      </c>
      <c r="G42" s="18" t="s">
        <v>1683</v>
      </c>
      <c r="H42" s="18" t="s">
        <v>19</v>
      </c>
      <c r="I42" s="18" t="s">
        <v>41</v>
      </c>
      <c r="J42" s="22">
        <v>43655</v>
      </c>
      <c r="K42" s="18" t="s">
        <v>21</v>
      </c>
      <c r="L42" s="26" t="s">
        <v>1684</v>
      </c>
      <c r="M42" s="18">
        <v>2019</v>
      </c>
    </row>
    <row r="43" spans="1:13" ht="75" x14ac:dyDescent="0.2">
      <c r="A43" s="18">
        <v>40</v>
      </c>
      <c r="B43" s="149" t="s">
        <v>1675</v>
      </c>
      <c r="C43" s="19" t="s">
        <v>1416</v>
      </c>
      <c r="D43" s="19" t="s">
        <v>1676</v>
      </c>
      <c r="E43" s="19" t="s">
        <v>1642</v>
      </c>
      <c r="F43" s="26" t="s">
        <v>1685</v>
      </c>
      <c r="G43" s="18" t="s">
        <v>1683</v>
      </c>
      <c r="H43" s="18" t="s">
        <v>19</v>
      </c>
      <c r="I43" s="18" t="s">
        <v>41</v>
      </c>
      <c r="J43" s="22">
        <v>43655</v>
      </c>
      <c r="K43" s="18" t="s">
        <v>21</v>
      </c>
      <c r="L43" s="111" t="s">
        <v>1684</v>
      </c>
      <c r="M43" s="18">
        <v>2019</v>
      </c>
    </row>
    <row r="44" spans="1:13" ht="90" x14ac:dyDescent="0.2">
      <c r="A44" s="18">
        <v>41</v>
      </c>
      <c r="B44" s="113" t="s">
        <v>1686</v>
      </c>
      <c r="C44" s="19" t="s">
        <v>1687</v>
      </c>
      <c r="D44" s="19" t="s">
        <v>1688</v>
      </c>
      <c r="E44" s="19" t="s">
        <v>1642</v>
      </c>
      <c r="F44" s="26" t="s">
        <v>1689</v>
      </c>
      <c r="G44" s="18" t="s">
        <v>1690</v>
      </c>
      <c r="H44" s="18" t="s">
        <v>19</v>
      </c>
      <c r="I44" s="18" t="s">
        <v>63</v>
      </c>
      <c r="J44" s="22">
        <v>43802</v>
      </c>
      <c r="K44" s="18" t="s">
        <v>21</v>
      </c>
      <c r="L44" s="120" t="s">
        <v>1691</v>
      </c>
      <c r="M44" s="18">
        <v>2019</v>
      </c>
    </row>
    <row r="45" spans="1:13" ht="90" x14ac:dyDescent="0.2">
      <c r="A45" s="18">
        <v>42</v>
      </c>
      <c r="B45" s="113" t="s">
        <v>1686</v>
      </c>
      <c r="C45" s="19" t="s">
        <v>1687</v>
      </c>
      <c r="D45" s="19" t="s">
        <v>1688</v>
      </c>
      <c r="E45" s="19" t="s">
        <v>1642</v>
      </c>
      <c r="F45" s="26" t="s">
        <v>1692</v>
      </c>
      <c r="G45" s="18" t="s">
        <v>1690</v>
      </c>
      <c r="H45" s="18" t="s">
        <v>19</v>
      </c>
      <c r="I45" s="19" t="s">
        <v>63</v>
      </c>
      <c r="J45" s="22">
        <v>43802</v>
      </c>
      <c r="K45" s="18" t="s">
        <v>21</v>
      </c>
      <c r="L45" s="112" t="s">
        <v>1691</v>
      </c>
      <c r="M45" s="18">
        <v>2019</v>
      </c>
    </row>
    <row r="46" spans="1:13" ht="105" x14ac:dyDescent="0.2">
      <c r="A46" s="18">
        <v>43</v>
      </c>
      <c r="B46" s="81" t="s">
        <v>1693</v>
      </c>
      <c r="C46" s="18" t="s">
        <v>880</v>
      </c>
      <c r="D46" s="18" t="s">
        <v>1694</v>
      </c>
      <c r="E46" s="21" t="s">
        <v>1642</v>
      </c>
      <c r="F46" s="23" t="s">
        <v>1695</v>
      </c>
      <c r="G46" s="21" t="s">
        <v>1696</v>
      </c>
      <c r="H46" s="18" t="s">
        <v>19</v>
      </c>
      <c r="I46" s="18" t="s">
        <v>41</v>
      </c>
      <c r="J46" s="22">
        <v>44056</v>
      </c>
      <c r="K46" s="18" t="s">
        <v>27</v>
      </c>
      <c r="L46" s="116" t="s">
        <v>1697</v>
      </c>
      <c r="M46" s="18">
        <v>2020</v>
      </c>
    </row>
    <row r="47" spans="1:13" ht="60" x14ac:dyDescent="0.2">
      <c r="A47" s="18">
        <v>44</v>
      </c>
      <c r="B47" s="149" t="s">
        <v>1698</v>
      </c>
      <c r="C47" s="90" t="s">
        <v>1699</v>
      </c>
      <c r="D47" s="19" t="s">
        <v>1700</v>
      </c>
      <c r="E47" s="19" t="s">
        <v>1642</v>
      </c>
      <c r="F47" s="26" t="s">
        <v>1701</v>
      </c>
      <c r="G47" s="18" t="s">
        <v>1702</v>
      </c>
      <c r="H47" s="18" t="s">
        <v>19</v>
      </c>
      <c r="I47" s="18" t="s">
        <v>26</v>
      </c>
      <c r="J47" s="25">
        <v>44067</v>
      </c>
      <c r="K47" s="18" t="s">
        <v>27</v>
      </c>
      <c r="L47" s="26" t="s">
        <v>1703</v>
      </c>
      <c r="M47" s="18">
        <v>2020</v>
      </c>
    </row>
    <row r="48" spans="1:13" ht="60" x14ac:dyDescent="0.2">
      <c r="A48" s="18">
        <v>45</v>
      </c>
      <c r="B48" s="149" t="s">
        <v>1698</v>
      </c>
      <c r="C48" s="90" t="s">
        <v>1699</v>
      </c>
      <c r="D48" s="19" t="s">
        <v>1700</v>
      </c>
      <c r="E48" s="19" t="s">
        <v>1642</v>
      </c>
      <c r="F48" s="26" t="s">
        <v>1704</v>
      </c>
      <c r="G48" s="18" t="s">
        <v>1705</v>
      </c>
      <c r="H48" s="18" t="s">
        <v>19</v>
      </c>
      <c r="I48" s="18" t="s">
        <v>26</v>
      </c>
      <c r="J48" s="25">
        <v>44061</v>
      </c>
      <c r="K48" s="18" t="s">
        <v>27</v>
      </c>
      <c r="L48" s="26" t="s">
        <v>1706</v>
      </c>
      <c r="M48" s="18">
        <v>2020</v>
      </c>
    </row>
    <row r="49" spans="1:13" ht="106" thickBot="1" x14ac:dyDescent="0.25">
      <c r="A49" s="18">
        <v>46</v>
      </c>
      <c r="B49" s="149" t="s">
        <v>1707</v>
      </c>
      <c r="C49" s="19" t="s">
        <v>1708</v>
      </c>
      <c r="D49" s="19" t="s">
        <v>1709</v>
      </c>
      <c r="E49" s="19" t="s">
        <v>1642</v>
      </c>
      <c r="F49" s="23" t="s">
        <v>1656</v>
      </c>
      <c r="G49" s="18" t="s">
        <v>1710</v>
      </c>
      <c r="H49" s="18" t="s">
        <v>19</v>
      </c>
      <c r="I49" s="18" t="s">
        <v>26</v>
      </c>
      <c r="J49" s="25">
        <v>44047</v>
      </c>
      <c r="K49" s="18" t="s">
        <v>27</v>
      </c>
      <c r="L49" s="26" t="s">
        <v>1711</v>
      </c>
      <c r="M49" s="18">
        <v>2020</v>
      </c>
    </row>
    <row r="50" spans="1:13" ht="60" x14ac:dyDescent="0.2">
      <c r="A50" s="18">
        <v>47</v>
      </c>
      <c r="B50" s="113" t="s">
        <v>1712</v>
      </c>
      <c r="C50" s="19" t="s">
        <v>874</v>
      </c>
      <c r="D50" s="19" t="s">
        <v>1713</v>
      </c>
      <c r="E50" s="19" t="s">
        <v>1642</v>
      </c>
      <c r="F50" s="23" t="s">
        <v>1714</v>
      </c>
      <c r="G50" s="18" t="s">
        <v>1715</v>
      </c>
      <c r="H50" s="18" t="s">
        <v>19</v>
      </c>
      <c r="I50" s="18" t="s">
        <v>26</v>
      </c>
      <c r="J50" s="25">
        <v>44034</v>
      </c>
      <c r="K50" s="18" t="s">
        <v>27</v>
      </c>
      <c r="L50" s="114" t="s">
        <v>1716</v>
      </c>
      <c r="M50" s="18">
        <v>2020</v>
      </c>
    </row>
    <row r="51" spans="1:13" ht="165" x14ac:dyDescent="0.2">
      <c r="A51" s="18">
        <v>48</v>
      </c>
      <c r="B51" s="149" t="s">
        <v>1717</v>
      </c>
      <c r="C51" s="19" t="s">
        <v>1718</v>
      </c>
      <c r="D51" s="19" t="s">
        <v>1719</v>
      </c>
      <c r="E51" s="19" t="s">
        <v>1642</v>
      </c>
      <c r="F51" s="26" t="s">
        <v>1720</v>
      </c>
      <c r="G51" s="18" t="s">
        <v>1721</v>
      </c>
      <c r="H51" s="22">
        <v>44531</v>
      </c>
      <c r="I51" s="18" t="s">
        <v>480</v>
      </c>
      <c r="J51" s="25">
        <v>44271</v>
      </c>
      <c r="K51" s="18" t="s">
        <v>21</v>
      </c>
      <c r="L51" s="26" t="s">
        <v>1722</v>
      </c>
      <c r="M51" s="18">
        <v>2020</v>
      </c>
    </row>
    <row r="52" spans="1:13" ht="180" x14ac:dyDescent="0.2">
      <c r="A52" s="18">
        <v>49</v>
      </c>
      <c r="B52" s="149" t="s">
        <v>1717</v>
      </c>
      <c r="C52" s="19" t="s">
        <v>1718</v>
      </c>
      <c r="D52" s="19" t="s">
        <v>1719</v>
      </c>
      <c r="E52" s="19" t="s">
        <v>1642</v>
      </c>
      <c r="F52" s="26" t="s">
        <v>1723</v>
      </c>
      <c r="G52" s="18" t="s">
        <v>1721</v>
      </c>
      <c r="H52" s="22">
        <v>44531</v>
      </c>
      <c r="I52" s="18" t="s">
        <v>480</v>
      </c>
      <c r="J52" s="25">
        <v>44271</v>
      </c>
      <c r="K52" s="18" t="s">
        <v>21</v>
      </c>
      <c r="L52" s="26" t="s">
        <v>1724</v>
      </c>
      <c r="M52" s="18">
        <v>2020</v>
      </c>
    </row>
    <row r="53" spans="1:13" ht="75" x14ac:dyDescent="0.2">
      <c r="A53" s="18">
        <v>50</v>
      </c>
      <c r="B53" s="149" t="s">
        <v>1725</v>
      </c>
      <c r="C53" s="27" t="s">
        <v>1726</v>
      </c>
      <c r="D53" s="27" t="s">
        <v>1727</v>
      </c>
      <c r="E53" s="19" t="s">
        <v>1642</v>
      </c>
      <c r="F53" s="23" t="s">
        <v>1728</v>
      </c>
      <c r="G53" s="21" t="s">
        <v>1729</v>
      </c>
      <c r="H53" s="18" t="s">
        <v>19</v>
      </c>
      <c r="I53" s="18" t="s">
        <v>26</v>
      </c>
      <c r="J53" s="25">
        <v>43871</v>
      </c>
      <c r="K53" s="21" t="s">
        <v>21</v>
      </c>
      <c r="L53" s="36" t="s">
        <v>640</v>
      </c>
      <c r="M53" s="18">
        <v>2020</v>
      </c>
    </row>
    <row r="54" spans="1:13" ht="90" x14ac:dyDescent="0.2">
      <c r="A54" s="18">
        <v>51</v>
      </c>
      <c r="B54" s="149" t="s">
        <v>1730</v>
      </c>
      <c r="C54" s="27" t="s">
        <v>1731</v>
      </c>
      <c r="D54" s="19" t="s">
        <v>1732</v>
      </c>
      <c r="E54" s="19" t="s">
        <v>1642</v>
      </c>
      <c r="F54" s="23" t="s">
        <v>1733</v>
      </c>
      <c r="G54" s="21" t="s">
        <v>1734</v>
      </c>
      <c r="H54" s="21" t="s">
        <v>19</v>
      </c>
      <c r="I54" s="25" t="s">
        <v>26</v>
      </c>
      <c r="J54" s="25">
        <v>44256</v>
      </c>
      <c r="K54" s="21" t="s">
        <v>27</v>
      </c>
      <c r="L54" s="36" t="s">
        <v>640</v>
      </c>
      <c r="M54" s="18">
        <v>2020</v>
      </c>
    </row>
    <row r="55" spans="1:13" ht="90" x14ac:dyDescent="0.2">
      <c r="A55" s="18">
        <v>52</v>
      </c>
      <c r="B55" s="149" t="s">
        <v>1730</v>
      </c>
      <c r="C55" s="27" t="s">
        <v>1731</v>
      </c>
      <c r="D55" s="19" t="s">
        <v>1732</v>
      </c>
      <c r="E55" s="19" t="s">
        <v>1642</v>
      </c>
      <c r="F55" s="23" t="s">
        <v>1735</v>
      </c>
      <c r="G55" s="21" t="s">
        <v>1736</v>
      </c>
      <c r="H55" s="21" t="s">
        <v>19</v>
      </c>
      <c r="I55" s="18" t="s">
        <v>26</v>
      </c>
      <c r="J55" s="25">
        <v>44076</v>
      </c>
      <c r="K55" s="21" t="s">
        <v>27</v>
      </c>
      <c r="L55" s="36" t="s">
        <v>640</v>
      </c>
      <c r="M55" s="18">
        <v>2020</v>
      </c>
    </row>
    <row r="56" spans="1:13" ht="60" x14ac:dyDescent="0.2">
      <c r="A56" s="18">
        <v>53</v>
      </c>
      <c r="B56" s="149" t="s">
        <v>1737</v>
      </c>
      <c r="C56" s="19" t="s">
        <v>1738</v>
      </c>
      <c r="D56" s="19" t="s">
        <v>1739</v>
      </c>
      <c r="E56" s="19" t="s">
        <v>1642</v>
      </c>
      <c r="F56" s="26" t="s">
        <v>1740</v>
      </c>
      <c r="G56" s="18" t="s">
        <v>1741</v>
      </c>
      <c r="H56" s="18" t="s">
        <v>19</v>
      </c>
      <c r="I56" s="18" t="s">
        <v>26</v>
      </c>
      <c r="J56" s="25">
        <v>43880</v>
      </c>
      <c r="K56" s="18" t="s">
        <v>21</v>
      </c>
      <c r="L56" s="26" t="s">
        <v>1742</v>
      </c>
      <c r="M56" s="18">
        <v>2020</v>
      </c>
    </row>
    <row r="57" spans="1:13" ht="60" x14ac:dyDescent="0.2">
      <c r="A57" s="18">
        <v>54</v>
      </c>
      <c r="B57" s="149" t="s">
        <v>1737</v>
      </c>
      <c r="C57" s="19" t="s">
        <v>1738</v>
      </c>
      <c r="D57" s="19" t="s">
        <v>1739</v>
      </c>
      <c r="E57" s="19" t="s">
        <v>1642</v>
      </c>
      <c r="F57" s="26" t="s">
        <v>1743</v>
      </c>
      <c r="G57" s="18" t="s">
        <v>1741</v>
      </c>
      <c r="H57" s="18" t="s">
        <v>19</v>
      </c>
      <c r="I57" s="18" t="s">
        <v>26</v>
      </c>
      <c r="J57" s="25">
        <v>44040</v>
      </c>
      <c r="K57" s="18" t="s">
        <v>21</v>
      </c>
      <c r="L57" s="26" t="s">
        <v>1744</v>
      </c>
      <c r="M57" s="18">
        <v>2020</v>
      </c>
    </row>
    <row r="58" spans="1:13" ht="60" x14ac:dyDescent="0.2">
      <c r="A58" s="18">
        <v>55</v>
      </c>
      <c r="B58" s="149" t="s">
        <v>1737</v>
      </c>
      <c r="C58" s="19" t="s">
        <v>1738</v>
      </c>
      <c r="D58" s="19" t="s">
        <v>1739</v>
      </c>
      <c r="E58" s="19" t="s">
        <v>1642</v>
      </c>
      <c r="F58" s="26" t="s">
        <v>1745</v>
      </c>
      <c r="G58" s="18" t="s">
        <v>1741</v>
      </c>
      <c r="H58" s="18" t="s">
        <v>19</v>
      </c>
      <c r="I58" s="18" t="s">
        <v>252</v>
      </c>
      <c r="J58" s="25">
        <v>43880</v>
      </c>
      <c r="K58" s="18" t="s">
        <v>21</v>
      </c>
      <c r="L58" s="26" t="s">
        <v>1746</v>
      </c>
      <c r="M58" s="18">
        <v>2020</v>
      </c>
    </row>
    <row r="59" spans="1:13" ht="75" x14ac:dyDescent="0.2">
      <c r="A59" s="18">
        <v>56</v>
      </c>
      <c r="B59" s="149" t="s">
        <v>1737</v>
      </c>
      <c r="C59" s="19" t="s">
        <v>1738</v>
      </c>
      <c r="D59" s="19" t="s">
        <v>1739</v>
      </c>
      <c r="E59" s="19" t="s">
        <v>1642</v>
      </c>
      <c r="F59" s="26" t="s">
        <v>1747</v>
      </c>
      <c r="G59" s="18" t="s">
        <v>1741</v>
      </c>
      <c r="H59" s="18" t="s">
        <v>19</v>
      </c>
      <c r="I59" s="18" t="s">
        <v>252</v>
      </c>
      <c r="J59" s="25">
        <v>43880</v>
      </c>
      <c r="K59" s="18" t="s">
        <v>21</v>
      </c>
      <c r="L59" s="26" t="s">
        <v>1748</v>
      </c>
      <c r="M59" s="18">
        <v>2020</v>
      </c>
    </row>
    <row r="60" spans="1:13" ht="105" x14ac:dyDescent="0.2">
      <c r="A60" s="18">
        <v>57</v>
      </c>
      <c r="B60" s="149" t="s">
        <v>1737</v>
      </c>
      <c r="C60" s="19" t="s">
        <v>1738</v>
      </c>
      <c r="D60" s="19" t="s">
        <v>1739</v>
      </c>
      <c r="E60" s="19" t="s">
        <v>1642</v>
      </c>
      <c r="F60" s="26" t="s">
        <v>1749</v>
      </c>
      <c r="G60" s="18" t="s">
        <v>1741</v>
      </c>
      <c r="H60" s="18" t="s">
        <v>19</v>
      </c>
      <c r="I60" s="18" t="s">
        <v>26</v>
      </c>
      <c r="J60" s="25">
        <v>43880</v>
      </c>
      <c r="K60" s="18" t="s">
        <v>21</v>
      </c>
      <c r="L60" s="26" t="s">
        <v>1750</v>
      </c>
      <c r="M60" s="18">
        <v>2020</v>
      </c>
    </row>
    <row r="61" spans="1:13" ht="270" x14ac:dyDescent="0.2">
      <c r="A61" s="18">
        <v>58</v>
      </c>
      <c r="B61" s="149" t="s">
        <v>1737</v>
      </c>
      <c r="C61" s="19" t="s">
        <v>1738</v>
      </c>
      <c r="D61" s="19" t="s">
        <v>1739</v>
      </c>
      <c r="E61" s="19" t="s">
        <v>1642</v>
      </c>
      <c r="F61" s="26" t="s">
        <v>1751</v>
      </c>
      <c r="G61" s="18" t="s">
        <v>1752</v>
      </c>
      <c r="H61" s="18" t="s">
        <v>19</v>
      </c>
      <c r="I61" s="18" t="s">
        <v>63</v>
      </c>
      <c r="J61" s="22">
        <v>43915</v>
      </c>
      <c r="K61" s="18" t="s">
        <v>21</v>
      </c>
      <c r="L61" s="26" t="s">
        <v>1753</v>
      </c>
      <c r="M61" s="18">
        <v>2020</v>
      </c>
    </row>
    <row r="62" spans="1:13" ht="270" x14ac:dyDescent="0.2">
      <c r="A62" s="18">
        <v>59</v>
      </c>
      <c r="B62" s="149" t="s">
        <v>1737</v>
      </c>
      <c r="C62" s="19" t="s">
        <v>1738</v>
      </c>
      <c r="D62" s="19" t="s">
        <v>1739</v>
      </c>
      <c r="E62" s="19" t="s">
        <v>1642</v>
      </c>
      <c r="F62" s="26" t="s">
        <v>1754</v>
      </c>
      <c r="G62" s="18" t="s">
        <v>1752</v>
      </c>
      <c r="H62" s="18" t="s">
        <v>19</v>
      </c>
      <c r="I62" s="18" t="s">
        <v>41</v>
      </c>
      <c r="J62" s="22">
        <v>43915</v>
      </c>
      <c r="K62" s="18" t="s">
        <v>21</v>
      </c>
      <c r="L62" s="26" t="s">
        <v>1753</v>
      </c>
      <c r="M62" s="18">
        <v>2020</v>
      </c>
    </row>
    <row r="63" spans="1:13" ht="270" x14ac:dyDescent="0.2">
      <c r="A63" s="18">
        <v>60</v>
      </c>
      <c r="B63" s="149" t="s">
        <v>1737</v>
      </c>
      <c r="C63" s="19" t="s">
        <v>1738</v>
      </c>
      <c r="D63" s="19" t="s">
        <v>1739</v>
      </c>
      <c r="E63" s="19" t="s">
        <v>1642</v>
      </c>
      <c r="F63" s="26" t="s">
        <v>1755</v>
      </c>
      <c r="G63" s="18" t="s">
        <v>1752</v>
      </c>
      <c r="H63" s="18" t="s">
        <v>19</v>
      </c>
      <c r="I63" s="18" t="s">
        <v>41</v>
      </c>
      <c r="J63" s="22">
        <v>43915</v>
      </c>
      <c r="K63" s="18" t="s">
        <v>21</v>
      </c>
      <c r="L63" s="26" t="s">
        <v>1753</v>
      </c>
      <c r="M63" s="18">
        <v>2020</v>
      </c>
    </row>
    <row r="64" spans="1:13" ht="270" x14ac:dyDescent="0.2">
      <c r="A64" s="18">
        <v>61</v>
      </c>
      <c r="B64" s="149" t="s">
        <v>1737</v>
      </c>
      <c r="C64" s="19" t="s">
        <v>1738</v>
      </c>
      <c r="D64" s="19" t="s">
        <v>1739</v>
      </c>
      <c r="E64" s="19" t="s">
        <v>1642</v>
      </c>
      <c r="F64" s="26" t="s">
        <v>1756</v>
      </c>
      <c r="G64" s="18" t="s">
        <v>1752</v>
      </c>
      <c r="H64" s="18" t="s">
        <v>19</v>
      </c>
      <c r="I64" s="18" t="s">
        <v>20</v>
      </c>
      <c r="J64" s="22">
        <v>43915</v>
      </c>
      <c r="K64" s="18" t="s">
        <v>1757</v>
      </c>
      <c r="L64" s="26" t="s">
        <v>1753</v>
      </c>
      <c r="M64" s="18">
        <v>2020</v>
      </c>
    </row>
    <row r="65" spans="1:13" ht="90" x14ac:dyDescent="0.2">
      <c r="A65" s="18">
        <v>62</v>
      </c>
      <c r="B65" s="149" t="s">
        <v>1737</v>
      </c>
      <c r="C65" s="19" t="s">
        <v>1738</v>
      </c>
      <c r="D65" s="19" t="s">
        <v>1739</v>
      </c>
      <c r="E65" s="19" t="s">
        <v>1642</v>
      </c>
      <c r="F65" s="26" t="s">
        <v>1758</v>
      </c>
      <c r="G65" s="18" t="s">
        <v>1759</v>
      </c>
      <c r="H65" s="18" t="s">
        <v>19</v>
      </c>
      <c r="I65" s="18" t="s">
        <v>26</v>
      </c>
      <c r="J65" s="25">
        <v>44179</v>
      </c>
      <c r="K65" s="18" t="s">
        <v>21</v>
      </c>
      <c r="L65" s="26" t="s">
        <v>1760</v>
      </c>
      <c r="M65" s="18">
        <v>2020</v>
      </c>
    </row>
    <row r="66" spans="1:13" ht="60" x14ac:dyDescent="0.2">
      <c r="A66" s="18">
        <v>63</v>
      </c>
      <c r="B66" s="149" t="s">
        <v>1737</v>
      </c>
      <c r="C66" s="19" t="s">
        <v>1738</v>
      </c>
      <c r="D66" s="19" t="s">
        <v>1739</v>
      </c>
      <c r="E66" s="19" t="s">
        <v>1642</v>
      </c>
      <c r="F66" s="26" t="s">
        <v>1761</v>
      </c>
      <c r="G66" s="18" t="s">
        <v>1762</v>
      </c>
      <c r="H66" s="18" t="s">
        <v>19</v>
      </c>
      <c r="I66" s="18" t="s">
        <v>26</v>
      </c>
      <c r="J66" s="25">
        <v>43900</v>
      </c>
      <c r="K66" s="18" t="s">
        <v>21</v>
      </c>
      <c r="L66" s="26" t="s">
        <v>1763</v>
      </c>
      <c r="M66" s="18">
        <v>2020</v>
      </c>
    </row>
    <row r="67" spans="1:13" ht="60" x14ac:dyDescent="0.2">
      <c r="A67" s="18">
        <v>64</v>
      </c>
      <c r="B67" s="149" t="s">
        <v>1764</v>
      </c>
      <c r="C67" s="19" t="s">
        <v>1765</v>
      </c>
      <c r="D67" s="19" t="s">
        <v>1766</v>
      </c>
      <c r="E67" s="19" t="s">
        <v>1642</v>
      </c>
      <c r="F67" s="26" t="s">
        <v>1767</v>
      </c>
      <c r="G67" s="18" t="s">
        <v>1768</v>
      </c>
      <c r="H67" s="18" t="s">
        <v>19</v>
      </c>
      <c r="I67" s="18" t="s">
        <v>252</v>
      </c>
      <c r="J67" s="25">
        <v>44075</v>
      </c>
      <c r="K67" s="18" t="s">
        <v>21</v>
      </c>
      <c r="L67" s="26" t="s">
        <v>1769</v>
      </c>
      <c r="M67" s="18">
        <v>2020</v>
      </c>
    </row>
    <row r="68" spans="1:13" ht="75" x14ac:dyDescent="0.2">
      <c r="A68" s="18">
        <v>65</v>
      </c>
      <c r="B68" s="149" t="s">
        <v>1770</v>
      </c>
      <c r="C68" s="19" t="s">
        <v>1771</v>
      </c>
      <c r="D68" s="19" t="s">
        <v>1766</v>
      </c>
      <c r="E68" s="19" t="s">
        <v>1642</v>
      </c>
      <c r="F68" s="26" t="s">
        <v>1772</v>
      </c>
      <c r="G68" s="18" t="s">
        <v>1773</v>
      </c>
      <c r="H68" s="18" t="s">
        <v>19</v>
      </c>
      <c r="I68" s="18" t="s">
        <v>252</v>
      </c>
      <c r="J68" s="25">
        <v>44075</v>
      </c>
      <c r="K68" s="18" t="s">
        <v>21</v>
      </c>
      <c r="L68" s="26" t="s">
        <v>1769</v>
      </c>
      <c r="M68" s="18">
        <v>2020</v>
      </c>
    </row>
    <row r="69" spans="1:13" ht="152" x14ac:dyDescent="0.2">
      <c r="A69" s="18">
        <v>66</v>
      </c>
      <c r="B69" s="149" t="s">
        <v>1774</v>
      </c>
      <c r="C69" s="19" t="s">
        <v>1775</v>
      </c>
      <c r="D69" s="19" t="s">
        <v>1776</v>
      </c>
      <c r="E69" s="19" t="s">
        <v>1642</v>
      </c>
      <c r="F69" s="20" t="s">
        <v>1777</v>
      </c>
      <c r="G69" s="18" t="s">
        <v>1778</v>
      </c>
      <c r="H69" s="18" t="s">
        <v>19</v>
      </c>
      <c r="I69" s="18" t="s">
        <v>26</v>
      </c>
      <c r="J69" s="25">
        <v>44218</v>
      </c>
      <c r="K69" s="18" t="s">
        <v>21</v>
      </c>
      <c r="L69" s="26" t="s">
        <v>1779</v>
      </c>
      <c r="M69" s="18">
        <v>2020</v>
      </c>
    </row>
    <row r="70" spans="1:13" ht="60" x14ac:dyDescent="0.2">
      <c r="A70" s="18">
        <v>67</v>
      </c>
      <c r="B70" s="149" t="s">
        <v>1774</v>
      </c>
      <c r="C70" s="19" t="s">
        <v>1775</v>
      </c>
      <c r="D70" s="19" t="s">
        <v>1776</v>
      </c>
      <c r="E70" s="19" t="s">
        <v>1642</v>
      </c>
      <c r="F70" s="26" t="s">
        <v>1780</v>
      </c>
      <c r="G70" s="18" t="s">
        <v>1781</v>
      </c>
      <c r="H70" s="18" t="s">
        <v>19</v>
      </c>
      <c r="I70" s="18" t="s">
        <v>63</v>
      </c>
      <c r="J70" s="22">
        <v>44210</v>
      </c>
      <c r="K70" s="18" t="s">
        <v>21</v>
      </c>
      <c r="L70" s="26" t="s">
        <v>1782</v>
      </c>
      <c r="M70" s="18">
        <v>2020</v>
      </c>
    </row>
    <row r="71" spans="1:13" ht="60" x14ac:dyDescent="0.2">
      <c r="A71" s="18">
        <v>68</v>
      </c>
      <c r="B71" s="149" t="s">
        <v>1783</v>
      </c>
      <c r="C71" s="19" t="s">
        <v>1784</v>
      </c>
      <c r="D71" s="19" t="s">
        <v>1785</v>
      </c>
      <c r="E71" s="19" t="s">
        <v>1642</v>
      </c>
      <c r="F71" s="26" t="s">
        <v>1786</v>
      </c>
      <c r="G71" s="18" t="s">
        <v>1787</v>
      </c>
      <c r="H71" s="18" t="s">
        <v>19</v>
      </c>
      <c r="I71" s="18" t="s">
        <v>41</v>
      </c>
      <c r="J71" s="22">
        <v>44271</v>
      </c>
      <c r="K71" s="18" t="s">
        <v>21</v>
      </c>
      <c r="L71" s="26" t="s">
        <v>1788</v>
      </c>
      <c r="M71" s="18">
        <v>2021</v>
      </c>
    </row>
    <row r="72" spans="1:13" ht="105" x14ac:dyDescent="0.2">
      <c r="A72" s="18">
        <v>69</v>
      </c>
      <c r="B72" s="149" t="s">
        <v>1774</v>
      </c>
      <c r="C72" s="19" t="s">
        <v>1775</v>
      </c>
      <c r="D72" s="19" t="s">
        <v>1776</v>
      </c>
      <c r="E72" s="19" t="s">
        <v>1642</v>
      </c>
      <c r="F72" s="26" t="s">
        <v>1789</v>
      </c>
      <c r="G72" s="18"/>
      <c r="H72" s="18"/>
      <c r="I72" s="18" t="s">
        <v>41</v>
      </c>
      <c r="J72" s="22">
        <v>44288</v>
      </c>
      <c r="K72" s="18" t="s">
        <v>21</v>
      </c>
      <c r="L72" s="26" t="s">
        <v>1790</v>
      </c>
      <c r="M72" s="18">
        <v>2021</v>
      </c>
    </row>
    <row r="73" spans="1:13" ht="45" x14ac:dyDescent="0.2">
      <c r="A73" s="18">
        <v>69</v>
      </c>
      <c r="B73" s="149" t="s">
        <v>188</v>
      </c>
      <c r="C73" s="27" t="s">
        <v>189</v>
      </c>
      <c r="D73" s="27" t="s">
        <v>190</v>
      </c>
      <c r="E73" s="27" t="s">
        <v>191</v>
      </c>
      <c r="F73" s="23" t="s">
        <v>192</v>
      </c>
      <c r="G73" s="21" t="s">
        <v>193</v>
      </c>
      <c r="H73" s="21" t="s">
        <v>19</v>
      </c>
      <c r="I73" s="25" t="s">
        <v>26</v>
      </c>
      <c r="J73" s="25">
        <v>44188</v>
      </c>
      <c r="K73" s="21" t="s">
        <v>27</v>
      </c>
      <c r="L73" s="30" t="s">
        <v>194</v>
      </c>
      <c r="M73" s="29">
        <v>2019</v>
      </c>
    </row>
    <row r="74" spans="1:13" ht="45" x14ac:dyDescent="0.2">
      <c r="A74" s="18">
        <v>70</v>
      </c>
      <c r="B74" s="149" t="s">
        <v>188</v>
      </c>
      <c r="C74" s="27" t="s">
        <v>189</v>
      </c>
      <c r="D74" s="27" t="s">
        <v>190</v>
      </c>
      <c r="E74" s="27" t="s">
        <v>191</v>
      </c>
      <c r="F74" s="23" t="s">
        <v>195</v>
      </c>
      <c r="G74" s="21" t="s">
        <v>98</v>
      </c>
      <c r="H74" s="21" t="s">
        <v>19</v>
      </c>
      <c r="I74" s="25" t="s">
        <v>26</v>
      </c>
      <c r="J74" s="25">
        <v>44193</v>
      </c>
      <c r="K74" s="21" t="s">
        <v>21</v>
      </c>
      <c r="L74" s="23" t="s">
        <v>196</v>
      </c>
      <c r="M74" s="29">
        <v>2019</v>
      </c>
    </row>
    <row r="75" spans="1:13" ht="45" x14ac:dyDescent="0.2">
      <c r="A75" s="18">
        <v>71</v>
      </c>
      <c r="B75" s="149" t="s">
        <v>197</v>
      </c>
      <c r="C75" s="27" t="s">
        <v>198</v>
      </c>
      <c r="D75" s="27" t="s">
        <v>199</v>
      </c>
      <c r="E75" s="27" t="s">
        <v>191</v>
      </c>
      <c r="F75" s="23" t="s">
        <v>200</v>
      </c>
      <c r="G75" s="21" t="s">
        <v>98</v>
      </c>
      <c r="H75" s="21" t="s">
        <v>19</v>
      </c>
      <c r="I75" s="25" t="s">
        <v>63</v>
      </c>
      <c r="J75" s="25">
        <v>44013</v>
      </c>
      <c r="K75" s="21" t="s">
        <v>21</v>
      </c>
      <c r="L75" s="30" t="s">
        <v>201</v>
      </c>
      <c r="M75" s="29">
        <v>2019</v>
      </c>
    </row>
    <row r="76" spans="1:13" ht="45" x14ac:dyDescent="0.2">
      <c r="A76" s="18">
        <v>72</v>
      </c>
      <c r="B76" s="149" t="s">
        <v>197</v>
      </c>
      <c r="C76" s="27" t="s">
        <v>198</v>
      </c>
      <c r="D76" s="27" t="s">
        <v>199</v>
      </c>
      <c r="E76" s="27" t="s">
        <v>191</v>
      </c>
      <c r="F76" s="23" t="s">
        <v>202</v>
      </c>
      <c r="G76" s="21" t="s">
        <v>98</v>
      </c>
      <c r="H76" s="21" t="s">
        <v>19</v>
      </c>
      <c r="I76" s="25" t="s">
        <v>63</v>
      </c>
      <c r="J76" s="25">
        <v>44013</v>
      </c>
      <c r="K76" s="21" t="s">
        <v>21</v>
      </c>
      <c r="L76" s="30" t="s">
        <v>203</v>
      </c>
      <c r="M76" s="29">
        <v>2019</v>
      </c>
    </row>
    <row r="77" spans="1:13" ht="60" x14ac:dyDescent="0.2">
      <c r="A77" s="18">
        <v>73</v>
      </c>
      <c r="B77" s="149" t="s">
        <v>197</v>
      </c>
      <c r="C77" s="27" t="s">
        <v>198</v>
      </c>
      <c r="D77" s="27" t="s">
        <v>199</v>
      </c>
      <c r="E77" s="27" t="s">
        <v>191</v>
      </c>
      <c r="F77" s="23" t="s">
        <v>204</v>
      </c>
      <c r="G77" s="21" t="s">
        <v>98</v>
      </c>
      <c r="H77" s="21" t="s">
        <v>19</v>
      </c>
      <c r="I77" s="18" t="s">
        <v>26</v>
      </c>
      <c r="J77" s="25">
        <v>44190</v>
      </c>
      <c r="K77" s="21" t="s">
        <v>27</v>
      </c>
      <c r="L77" s="30" t="s">
        <v>205</v>
      </c>
      <c r="M77" s="29">
        <v>2019</v>
      </c>
    </row>
    <row r="78" spans="1:13" ht="46" thickBot="1" x14ac:dyDescent="0.25">
      <c r="A78" s="18">
        <v>74</v>
      </c>
      <c r="B78" s="149" t="s">
        <v>197</v>
      </c>
      <c r="C78" s="27" t="s">
        <v>198</v>
      </c>
      <c r="D78" s="27" t="s">
        <v>199</v>
      </c>
      <c r="E78" s="27" t="s">
        <v>191</v>
      </c>
      <c r="F78" s="23" t="s">
        <v>206</v>
      </c>
      <c r="G78" s="21" t="s">
        <v>98</v>
      </c>
      <c r="H78" s="21" t="s">
        <v>19</v>
      </c>
      <c r="I78" s="25" t="s">
        <v>63</v>
      </c>
      <c r="J78" s="25">
        <v>44013</v>
      </c>
      <c r="K78" s="21" t="s">
        <v>21</v>
      </c>
      <c r="L78" s="30" t="s">
        <v>207</v>
      </c>
      <c r="M78" s="29">
        <v>2019</v>
      </c>
    </row>
    <row r="79" spans="1:13" ht="196" thickBot="1" x14ac:dyDescent="0.25">
      <c r="A79" s="18">
        <v>75</v>
      </c>
      <c r="B79" s="150" t="s">
        <v>197</v>
      </c>
      <c r="C79" s="21" t="s">
        <v>198</v>
      </c>
      <c r="D79" s="21" t="s">
        <v>199</v>
      </c>
      <c r="E79" s="21" t="s">
        <v>191</v>
      </c>
      <c r="F79" s="23" t="s">
        <v>208</v>
      </c>
      <c r="G79" s="21" t="s">
        <v>98</v>
      </c>
      <c r="H79" s="21" t="s">
        <v>19</v>
      </c>
      <c r="I79" s="25" t="s">
        <v>63</v>
      </c>
      <c r="J79" s="25">
        <v>44193</v>
      </c>
      <c r="K79" s="21" t="s">
        <v>21</v>
      </c>
      <c r="L79" s="28" t="s">
        <v>209</v>
      </c>
      <c r="M79" s="29">
        <v>2019</v>
      </c>
    </row>
    <row r="80" spans="1:13" ht="181" thickBot="1" x14ac:dyDescent="0.25">
      <c r="A80" s="18">
        <v>76</v>
      </c>
      <c r="B80" s="150" t="s">
        <v>197</v>
      </c>
      <c r="C80" s="21" t="s">
        <v>198</v>
      </c>
      <c r="D80" s="21" t="s">
        <v>199</v>
      </c>
      <c r="E80" s="21" t="s">
        <v>191</v>
      </c>
      <c r="F80" s="23" t="s">
        <v>210</v>
      </c>
      <c r="G80" s="21" t="s">
        <v>98</v>
      </c>
      <c r="H80" s="21" t="s">
        <v>19</v>
      </c>
      <c r="I80" s="18" t="s">
        <v>26</v>
      </c>
      <c r="J80" s="39">
        <v>44193</v>
      </c>
      <c r="K80" s="21" t="s">
        <v>21</v>
      </c>
      <c r="L80" s="30" t="s">
        <v>211</v>
      </c>
      <c r="M80" s="29">
        <v>2019</v>
      </c>
    </row>
    <row r="81" spans="1:13" ht="150" x14ac:dyDescent="0.2">
      <c r="A81" s="18">
        <v>77</v>
      </c>
      <c r="B81" s="149" t="s">
        <v>212</v>
      </c>
      <c r="C81" s="27" t="s">
        <v>213</v>
      </c>
      <c r="D81" s="27" t="s">
        <v>214</v>
      </c>
      <c r="E81" s="27" t="s">
        <v>191</v>
      </c>
      <c r="F81" s="23" t="s">
        <v>215</v>
      </c>
      <c r="G81" s="21" t="s">
        <v>98</v>
      </c>
      <c r="H81" s="21" t="s">
        <v>19</v>
      </c>
      <c r="I81" s="18" t="s">
        <v>41</v>
      </c>
      <c r="J81" s="25">
        <v>44162</v>
      </c>
      <c r="K81" s="21" t="s">
        <v>27</v>
      </c>
      <c r="L81" s="23" t="s">
        <v>216</v>
      </c>
      <c r="M81" s="29">
        <v>2019</v>
      </c>
    </row>
    <row r="82" spans="1:13" ht="90" x14ac:dyDescent="0.2">
      <c r="A82" s="18">
        <v>78</v>
      </c>
      <c r="B82" s="149" t="s">
        <v>212</v>
      </c>
      <c r="C82" s="27" t="s">
        <v>213</v>
      </c>
      <c r="D82" s="27" t="s">
        <v>214</v>
      </c>
      <c r="E82" s="27" t="s">
        <v>191</v>
      </c>
      <c r="F82" s="23" t="s">
        <v>217</v>
      </c>
      <c r="G82" s="21" t="s">
        <v>98</v>
      </c>
      <c r="H82" s="21" t="s">
        <v>19</v>
      </c>
      <c r="I82" s="18" t="s">
        <v>41</v>
      </c>
      <c r="J82" s="25">
        <v>44286</v>
      </c>
      <c r="K82" s="21" t="s">
        <v>27</v>
      </c>
      <c r="L82" s="26" t="s">
        <v>218</v>
      </c>
      <c r="M82" s="29">
        <v>2019</v>
      </c>
    </row>
    <row r="83" spans="1:13" ht="90" x14ac:dyDescent="0.2">
      <c r="A83" s="18">
        <v>79</v>
      </c>
      <c r="B83" s="149" t="s">
        <v>219</v>
      </c>
      <c r="C83" s="27" t="s">
        <v>220</v>
      </c>
      <c r="D83" s="27" t="s">
        <v>221</v>
      </c>
      <c r="E83" s="27" t="s">
        <v>191</v>
      </c>
      <c r="F83" s="23" t="s">
        <v>222</v>
      </c>
      <c r="G83" s="21" t="s">
        <v>98</v>
      </c>
      <c r="H83" s="21" t="s">
        <v>19</v>
      </c>
      <c r="I83" s="25" t="s">
        <v>26</v>
      </c>
      <c r="J83" s="25">
        <v>43545</v>
      </c>
      <c r="K83" s="21" t="s">
        <v>27</v>
      </c>
      <c r="L83" s="23" t="s">
        <v>223</v>
      </c>
      <c r="M83" s="29">
        <v>2019</v>
      </c>
    </row>
    <row r="84" spans="1:13" ht="91" thickBot="1" x14ac:dyDescent="0.25">
      <c r="A84" s="18">
        <v>80</v>
      </c>
      <c r="B84" s="149" t="s">
        <v>219</v>
      </c>
      <c r="C84" s="27" t="s">
        <v>220</v>
      </c>
      <c r="D84" s="27" t="s">
        <v>221</v>
      </c>
      <c r="E84" s="27" t="s">
        <v>191</v>
      </c>
      <c r="F84" s="23" t="s">
        <v>224</v>
      </c>
      <c r="G84" s="21" t="s">
        <v>98</v>
      </c>
      <c r="H84" s="21" t="s">
        <v>19</v>
      </c>
      <c r="I84" s="18" t="s">
        <v>41</v>
      </c>
      <c r="J84" s="25">
        <v>43903</v>
      </c>
      <c r="K84" s="21" t="s">
        <v>21</v>
      </c>
      <c r="L84" s="23" t="s">
        <v>225</v>
      </c>
      <c r="M84" s="29">
        <v>2019</v>
      </c>
    </row>
    <row r="85" spans="1:13" ht="91" thickBot="1" x14ac:dyDescent="0.25">
      <c r="A85" s="18">
        <v>81</v>
      </c>
      <c r="B85" s="149" t="s">
        <v>226</v>
      </c>
      <c r="C85" s="27" t="s">
        <v>227</v>
      </c>
      <c r="D85" s="27" t="s">
        <v>228</v>
      </c>
      <c r="E85" s="27" t="s">
        <v>191</v>
      </c>
      <c r="F85" s="23" t="s">
        <v>229</v>
      </c>
      <c r="G85" s="21" t="s">
        <v>98</v>
      </c>
      <c r="H85" s="21" t="s">
        <v>19</v>
      </c>
      <c r="I85" s="25" t="s">
        <v>63</v>
      </c>
      <c r="J85" s="25">
        <v>44162</v>
      </c>
      <c r="K85" s="21" t="s">
        <v>27</v>
      </c>
      <c r="L85" s="38" t="s">
        <v>230</v>
      </c>
      <c r="M85" s="29">
        <v>2019</v>
      </c>
    </row>
    <row r="86" spans="1:13" ht="105" x14ac:dyDescent="0.2">
      <c r="A86" s="18">
        <v>82</v>
      </c>
      <c r="B86" s="149" t="s">
        <v>226</v>
      </c>
      <c r="C86" s="27" t="s">
        <v>227</v>
      </c>
      <c r="D86" s="27" t="s">
        <v>228</v>
      </c>
      <c r="E86" s="27" t="s">
        <v>191</v>
      </c>
      <c r="F86" s="23" t="s">
        <v>231</v>
      </c>
      <c r="G86" s="21" t="s">
        <v>98</v>
      </c>
      <c r="H86" s="21" t="s">
        <v>19</v>
      </c>
      <c r="I86" s="18" t="s">
        <v>41</v>
      </c>
      <c r="J86" s="25">
        <v>43907</v>
      </c>
      <c r="K86" s="21" t="s">
        <v>27</v>
      </c>
      <c r="L86" s="23" t="s">
        <v>232</v>
      </c>
      <c r="M86" s="29">
        <v>2019</v>
      </c>
    </row>
    <row r="87" spans="1:13" ht="90" x14ac:dyDescent="0.2">
      <c r="A87" s="18">
        <v>83</v>
      </c>
      <c r="B87" s="149" t="s">
        <v>226</v>
      </c>
      <c r="C87" s="27" t="s">
        <v>227</v>
      </c>
      <c r="D87" s="27" t="s">
        <v>228</v>
      </c>
      <c r="E87" s="27" t="s">
        <v>191</v>
      </c>
      <c r="F87" s="23" t="s">
        <v>233</v>
      </c>
      <c r="G87" s="21" t="s">
        <v>98</v>
      </c>
      <c r="H87" s="21" t="s">
        <v>19</v>
      </c>
      <c r="I87" s="18" t="s">
        <v>41</v>
      </c>
      <c r="J87" s="25">
        <v>43907</v>
      </c>
      <c r="K87" s="21" t="s">
        <v>27</v>
      </c>
      <c r="L87" s="23" t="s">
        <v>234</v>
      </c>
      <c r="M87" s="29">
        <v>2019</v>
      </c>
    </row>
    <row r="88" spans="1:13" ht="76" x14ac:dyDescent="0.2">
      <c r="A88" s="18">
        <v>84</v>
      </c>
      <c r="B88" s="149" t="s">
        <v>226</v>
      </c>
      <c r="C88" s="27" t="s">
        <v>227</v>
      </c>
      <c r="D88" s="27" t="s">
        <v>228</v>
      </c>
      <c r="E88" s="27" t="s">
        <v>191</v>
      </c>
      <c r="F88" s="23" t="s">
        <v>235</v>
      </c>
      <c r="G88" s="21" t="s">
        <v>98</v>
      </c>
      <c r="H88" s="21" t="s">
        <v>19</v>
      </c>
      <c r="I88" s="18" t="s">
        <v>41</v>
      </c>
      <c r="J88" s="25">
        <v>43907</v>
      </c>
      <c r="K88" s="21" t="s">
        <v>27</v>
      </c>
      <c r="L88" s="23" t="s">
        <v>236</v>
      </c>
      <c r="M88" s="29">
        <v>2019</v>
      </c>
    </row>
    <row r="89" spans="1:13" ht="75" x14ac:dyDescent="0.2">
      <c r="A89" s="18">
        <v>85</v>
      </c>
      <c r="B89" s="149" t="s">
        <v>226</v>
      </c>
      <c r="C89" s="27" t="s">
        <v>227</v>
      </c>
      <c r="D89" s="27" t="s">
        <v>228</v>
      </c>
      <c r="E89" s="27" t="s">
        <v>191</v>
      </c>
      <c r="F89" s="23" t="s">
        <v>237</v>
      </c>
      <c r="G89" s="21" t="s">
        <v>238</v>
      </c>
      <c r="H89" s="21" t="s">
        <v>19</v>
      </c>
      <c r="I89" s="25" t="s">
        <v>26</v>
      </c>
      <c r="J89" s="25">
        <v>43560</v>
      </c>
      <c r="K89" s="21" t="s">
        <v>27</v>
      </c>
      <c r="L89" s="35" t="s">
        <v>239</v>
      </c>
      <c r="M89" s="29">
        <v>2019</v>
      </c>
    </row>
    <row r="90" spans="1:13" ht="75" x14ac:dyDescent="0.2">
      <c r="A90" s="18">
        <v>86</v>
      </c>
      <c r="B90" s="149" t="s">
        <v>226</v>
      </c>
      <c r="C90" s="27" t="s">
        <v>227</v>
      </c>
      <c r="D90" s="27" t="s">
        <v>228</v>
      </c>
      <c r="E90" s="27" t="s">
        <v>191</v>
      </c>
      <c r="F90" s="23" t="s">
        <v>240</v>
      </c>
      <c r="G90" s="21" t="s">
        <v>238</v>
      </c>
      <c r="H90" s="21" t="s">
        <v>19</v>
      </c>
      <c r="I90" s="25" t="s">
        <v>26</v>
      </c>
      <c r="J90" s="25">
        <v>43560</v>
      </c>
      <c r="K90" s="21" t="s">
        <v>27</v>
      </c>
      <c r="L90" s="35" t="s">
        <v>241</v>
      </c>
      <c r="M90" s="29">
        <v>2019</v>
      </c>
    </row>
    <row r="91" spans="1:13" ht="75" x14ac:dyDescent="0.2">
      <c r="A91" s="18">
        <v>87</v>
      </c>
      <c r="B91" s="149" t="s">
        <v>226</v>
      </c>
      <c r="C91" s="27" t="s">
        <v>227</v>
      </c>
      <c r="D91" s="27" t="s">
        <v>228</v>
      </c>
      <c r="E91" s="27" t="s">
        <v>191</v>
      </c>
      <c r="F91" s="23" t="s">
        <v>242</v>
      </c>
      <c r="G91" s="21" t="s">
        <v>238</v>
      </c>
      <c r="H91" s="21" t="s">
        <v>19</v>
      </c>
      <c r="I91" s="18" t="s">
        <v>41</v>
      </c>
      <c r="J91" s="25">
        <v>43560</v>
      </c>
      <c r="K91" s="21" t="s">
        <v>27</v>
      </c>
      <c r="L91" s="35" t="s">
        <v>243</v>
      </c>
      <c r="M91" s="29">
        <v>2019</v>
      </c>
    </row>
    <row r="92" spans="1:13" ht="75" x14ac:dyDescent="0.2">
      <c r="A92" s="18">
        <v>88</v>
      </c>
      <c r="B92" s="149" t="s">
        <v>226</v>
      </c>
      <c r="C92" s="27" t="s">
        <v>227</v>
      </c>
      <c r="D92" s="27" t="s">
        <v>228</v>
      </c>
      <c r="E92" s="27" t="s">
        <v>191</v>
      </c>
      <c r="F92" s="23" t="s">
        <v>244</v>
      </c>
      <c r="G92" s="21" t="s">
        <v>238</v>
      </c>
      <c r="H92" s="21" t="s">
        <v>19</v>
      </c>
      <c r="I92" s="25" t="s">
        <v>26</v>
      </c>
      <c r="J92" s="25">
        <v>43560</v>
      </c>
      <c r="K92" s="21" t="s">
        <v>27</v>
      </c>
      <c r="L92" s="23" t="s">
        <v>245</v>
      </c>
      <c r="M92" s="29">
        <v>2019</v>
      </c>
    </row>
    <row r="93" spans="1:13" ht="75" x14ac:dyDescent="0.2">
      <c r="A93" s="18">
        <v>89</v>
      </c>
      <c r="B93" s="149" t="s">
        <v>226</v>
      </c>
      <c r="C93" s="27" t="s">
        <v>227</v>
      </c>
      <c r="D93" s="27" t="s">
        <v>228</v>
      </c>
      <c r="E93" s="27" t="s">
        <v>191</v>
      </c>
      <c r="F93" s="23" t="s">
        <v>246</v>
      </c>
      <c r="G93" s="21" t="s">
        <v>238</v>
      </c>
      <c r="H93" s="21" t="s">
        <v>19</v>
      </c>
      <c r="I93" s="25" t="s">
        <v>26</v>
      </c>
      <c r="J93" s="25">
        <v>43801</v>
      </c>
      <c r="K93" s="21" t="s">
        <v>27</v>
      </c>
      <c r="L93" s="23" t="s">
        <v>247</v>
      </c>
      <c r="M93" s="29">
        <v>2019</v>
      </c>
    </row>
    <row r="94" spans="1:13" ht="120" x14ac:dyDescent="0.2">
      <c r="A94" s="18">
        <v>90</v>
      </c>
      <c r="B94" s="149" t="s">
        <v>248</v>
      </c>
      <c r="C94" s="27" t="s">
        <v>249</v>
      </c>
      <c r="D94" s="27" t="s">
        <v>250</v>
      </c>
      <c r="E94" s="27" t="s">
        <v>191</v>
      </c>
      <c r="F94" s="23" t="s">
        <v>251</v>
      </c>
      <c r="G94" s="21" t="s">
        <v>98</v>
      </c>
      <c r="H94" s="21" t="s">
        <v>19</v>
      </c>
      <c r="I94" s="25" t="s">
        <v>252</v>
      </c>
      <c r="J94" s="25">
        <v>44258</v>
      </c>
      <c r="K94" s="21" t="s">
        <v>27</v>
      </c>
      <c r="L94" s="23" t="s">
        <v>253</v>
      </c>
      <c r="M94" s="29">
        <v>2019</v>
      </c>
    </row>
    <row r="95" spans="1:13" ht="120" x14ac:dyDescent="0.2">
      <c r="A95" s="18">
        <v>91</v>
      </c>
      <c r="B95" s="149" t="s">
        <v>248</v>
      </c>
      <c r="C95" s="27" t="s">
        <v>249</v>
      </c>
      <c r="D95" s="27" t="s">
        <v>250</v>
      </c>
      <c r="E95" s="27" t="s">
        <v>191</v>
      </c>
      <c r="F95" s="23" t="s">
        <v>254</v>
      </c>
      <c r="G95" s="21" t="s">
        <v>98</v>
      </c>
      <c r="H95" s="21" t="s">
        <v>19</v>
      </c>
      <c r="I95" s="25" t="s">
        <v>26</v>
      </c>
      <c r="J95" s="25">
        <v>44258</v>
      </c>
      <c r="K95" s="21" t="s">
        <v>27</v>
      </c>
      <c r="L95" s="23" t="s">
        <v>255</v>
      </c>
      <c r="M95" s="29">
        <v>2019</v>
      </c>
    </row>
    <row r="96" spans="1:13" ht="121" thickBot="1" x14ac:dyDescent="0.25">
      <c r="A96" s="18">
        <v>92</v>
      </c>
      <c r="B96" s="149" t="s">
        <v>248</v>
      </c>
      <c r="C96" s="27" t="s">
        <v>249</v>
      </c>
      <c r="D96" s="27" t="s">
        <v>250</v>
      </c>
      <c r="E96" s="27" t="s">
        <v>191</v>
      </c>
      <c r="F96" s="23" t="s">
        <v>256</v>
      </c>
      <c r="G96" s="21" t="s">
        <v>98</v>
      </c>
      <c r="H96" s="21" t="s">
        <v>19</v>
      </c>
      <c r="I96" s="25" t="s">
        <v>63</v>
      </c>
      <c r="J96" s="25">
        <v>44258</v>
      </c>
      <c r="K96" s="21" t="s">
        <v>27</v>
      </c>
      <c r="L96" s="23" t="s">
        <v>257</v>
      </c>
      <c r="M96" s="29">
        <v>2019</v>
      </c>
    </row>
    <row r="97" spans="1:13" ht="60" x14ac:dyDescent="0.2">
      <c r="A97" s="18">
        <v>93</v>
      </c>
      <c r="B97" s="113" t="s">
        <v>258</v>
      </c>
      <c r="C97" s="27" t="s">
        <v>259</v>
      </c>
      <c r="D97" s="27" t="s">
        <v>260</v>
      </c>
      <c r="E97" s="27" t="s">
        <v>191</v>
      </c>
      <c r="F97" s="23" t="s">
        <v>261</v>
      </c>
      <c r="G97" s="21" t="s">
        <v>98</v>
      </c>
      <c r="H97" s="21" t="s">
        <v>19</v>
      </c>
      <c r="I97" s="18" t="s">
        <v>41</v>
      </c>
      <c r="J97" s="25">
        <v>44167</v>
      </c>
      <c r="K97" s="21" t="s">
        <v>21</v>
      </c>
      <c r="L97" s="115" t="s">
        <v>262</v>
      </c>
      <c r="M97" s="29">
        <v>2019</v>
      </c>
    </row>
    <row r="98" spans="1:13" ht="90" x14ac:dyDescent="0.2">
      <c r="A98" s="18">
        <v>94</v>
      </c>
      <c r="B98" s="149" t="s">
        <v>263</v>
      </c>
      <c r="C98" s="27" t="s">
        <v>264</v>
      </c>
      <c r="D98" s="27" t="s">
        <v>265</v>
      </c>
      <c r="E98" s="27" t="s">
        <v>191</v>
      </c>
      <c r="F98" s="23" t="s">
        <v>266</v>
      </c>
      <c r="G98" s="21" t="s">
        <v>98</v>
      </c>
      <c r="H98" s="21" t="s">
        <v>19</v>
      </c>
      <c r="I98" s="25" t="s">
        <v>26</v>
      </c>
      <c r="J98" s="25">
        <v>43746</v>
      </c>
      <c r="K98" s="21" t="s">
        <v>27</v>
      </c>
      <c r="L98" s="32" t="s">
        <v>267</v>
      </c>
      <c r="M98" s="29">
        <v>2019</v>
      </c>
    </row>
    <row r="99" spans="1:13" ht="150" x14ac:dyDescent="0.2">
      <c r="A99" s="18">
        <v>95</v>
      </c>
      <c r="B99" s="149" t="s">
        <v>263</v>
      </c>
      <c r="C99" s="27" t="s">
        <v>264</v>
      </c>
      <c r="D99" s="27" t="s">
        <v>265</v>
      </c>
      <c r="E99" s="27" t="s">
        <v>191</v>
      </c>
      <c r="F99" s="23" t="s">
        <v>268</v>
      </c>
      <c r="G99" s="21" t="s">
        <v>98</v>
      </c>
      <c r="H99" s="21" t="s">
        <v>19</v>
      </c>
      <c r="I99" s="18" t="s">
        <v>41</v>
      </c>
      <c r="J99" s="25">
        <v>44193</v>
      </c>
      <c r="K99" s="21" t="s">
        <v>27</v>
      </c>
      <c r="L99" s="32" t="s">
        <v>269</v>
      </c>
      <c r="M99" s="29">
        <v>2019</v>
      </c>
    </row>
    <row r="100" spans="1:13" ht="90" x14ac:dyDescent="0.2">
      <c r="A100" s="18">
        <v>96</v>
      </c>
      <c r="B100" s="113" t="s">
        <v>270</v>
      </c>
      <c r="C100" s="27" t="s">
        <v>271</v>
      </c>
      <c r="D100" s="27" t="s">
        <v>272</v>
      </c>
      <c r="E100" s="27" t="s">
        <v>191</v>
      </c>
      <c r="F100" s="23" t="s">
        <v>273</v>
      </c>
      <c r="G100" s="21" t="s">
        <v>98</v>
      </c>
      <c r="H100" s="21" t="s">
        <v>19</v>
      </c>
      <c r="I100" s="25" t="s">
        <v>26</v>
      </c>
      <c r="J100" s="25">
        <v>44258</v>
      </c>
      <c r="K100" s="21" t="s">
        <v>21</v>
      </c>
      <c r="L100" s="32" t="s">
        <v>274</v>
      </c>
      <c r="M100" s="29">
        <v>2019</v>
      </c>
    </row>
    <row r="101" spans="1:13" ht="90" x14ac:dyDescent="0.2">
      <c r="A101" s="18">
        <v>97</v>
      </c>
      <c r="B101" s="113" t="s">
        <v>270</v>
      </c>
      <c r="C101" s="27" t="s">
        <v>271</v>
      </c>
      <c r="D101" s="27" t="s">
        <v>272</v>
      </c>
      <c r="E101" s="27" t="s">
        <v>191</v>
      </c>
      <c r="F101" s="23" t="s">
        <v>275</v>
      </c>
      <c r="G101" s="21" t="s">
        <v>276</v>
      </c>
      <c r="H101" s="21" t="s">
        <v>19</v>
      </c>
      <c r="I101" s="18" t="s">
        <v>41</v>
      </c>
      <c r="J101" s="25">
        <v>44284</v>
      </c>
      <c r="K101" s="21" t="s">
        <v>27</v>
      </c>
      <c r="L101" s="31" t="s">
        <v>277</v>
      </c>
      <c r="M101" s="29">
        <v>2019</v>
      </c>
    </row>
    <row r="102" spans="1:13" ht="90" x14ac:dyDescent="0.2">
      <c r="A102" s="18">
        <v>98</v>
      </c>
      <c r="B102" s="113" t="s">
        <v>270</v>
      </c>
      <c r="C102" s="27" t="s">
        <v>271</v>
      </c>
      <c r="D102" s="27" t="s">
        <v>272</v>
      </c>
      <c r="E102" s="27" t="s">
        <v>191</v>
      </c>
      <c r="F102" s="23" t="s">
        <v>278</v>
      </c>
      <c r="G102" s="21" t="s">
        <v>276</v>
      </c>
      <c r="H102" s="21" t="s">
        <v>19</v>
      </c>
      <c r="I102" s="25" t="s">
        <v>26</v>
      </c>
      <c r="J102" s="25">
        <v>44180</v>
      </c>
      <c r="K102" s="21" t="s">
        <v>27</v>
      </c>
      <c r="L102" s="121"/>
      <c r="M102" s="29">
        <v>2019</v>
      </c>
    </row>
    <row r="103" spans="1:13" ht="90" x14ac:dyDescent="0.2">
      <c r="A103" s="18">
        <v>99</v>
      </c>
      <c r="B103" s="113" t="s">
        <v>270</v>
      </c>
      <c r="C103" s="27" t="s">
        <v>271</v>
      </c>
      <c r="D103" s="27" t="s">
        <v>272</v>
      </c>
      <c r="E103" s="27" t="s">
        <v>191</v>
      </c>
      <c r="F103" s="23" t="s">
        <v>279</v>
      </c>
      <c r="G103" s="21" t="s">
        <v>193</v>
      </c>
      <c r="H103" s="21" t="s">
        <v>19</v>
      </c>
      <c r="I103" s="25" t="s">
        <v>26</v>
      </c>
      <c r="J103" s="25">
        <v>44180</v>
      </c>
      <c r="K103" s="21" t="s">
        <v>27</v>
      </c>
      <c r="L103" s="119"/>
      <c r="M103" s="29">
        <v>2019</v>
      </c>
    </row>
    <row r="104" spans="1:13" ht="120" x14ac:dyDescent="0.2">
      <c r="A104" s="18">
        <v>100</v>
      </c>
      <c r="B104" s="149" t="s">
        <v>280</v>
      </c>
      <c r="C104" s="27" t="s">
        <v>281</v>
      </c>
      <c r="D104" s="27" t="s">
        <v>282</v>
      </c>
      <c r="E104" s="27" t="s">
        <v>191</v>
      </c>
      <c r="F104" s="23" t="s">
        <v>283</v>
      </c>
      <c r="G104" s="21" t="s">
        <v>98</v>
      </c>
      <c r="H104" s="21" t="s">
        <v>19</v>
      </c>
      <c r="I104" s="25" t="s">
        <v>26</v>
      </c>
      <c r="J104" s="25">
        <v>43718</v>
      </c>
      <c r="K104" s="21" t="s">
        <v>21</v>
      </c>
      <c r="L104" s="32" t="s">
        <v>284</v>
      </c>
      <c r="M104" s="29">
        <v>2019</v>
      </c>
    </row>
    <row r="105" spans="1:13" ht="120" x14ac:dyDescent="0.2">
      <c r="A105" s="18">
        <v>101</v>
      </c>
      <c r="B105" s="149" t="s">
        <v>280</v>
      </c>
      <c r="C105" s="27" t="s">
        <v>281</v>
      </c>
      <c r="D105" s="27" t="s">
        <v>282</v>
      </c>
      <c r="E105" s="27" t="s">
        <v>191</v>
      </c>
      <c r="F105" s="23" t="s">
        <v>285</v>
      </c>
      <c r="G105" s="21" t="s">
        <v>98</v>
      </c>
      <c r="H105" s="21" t="s">
        <v>19</v>
      </c>
      <c r="I105" s="25" t="s">
        <v>63</v>
      </c>
      <c r="J105" s="25">
        <v>44071</v>
      </c>
      <c r="K105" s="21" t="s">
        <v>21</v>
      </c>
      <c r="L105" s="32" t="s">
        <v>286</v>
      </c>
      <c r="M105" s="29">
        <v>2019</v>
      </c>
    </row>
    <row r="106" spans="1:13" ht="120" x14ac:dyDescent="0.2">
      <c r="A106" s="18">
        <v>102</v>
      </c>
      <c r="B106" s="149" t="s">
        <v>280</v>
      </c>
      <c r="C106" s="27" t="s">
        <v>281</v>
      </c>
      <c r="D106" s="27" t="s">
        <v>282</v>
      </c>
      <c r="E106" s="27" t="s">
        <v>191</v>
      </c>
      <c r="F106" s="23" t="s">
        <v>287</v>
      </c>
      <c r="G106" s="21" t="s">
        <v>98</v>
      </c>
      <c r="H106" s="21" t="s">
        <v>19</v>
      </c>
      <c r="I106" s="25" t="s">
        <v>26</v>
      </c>
      <c r="J106" s="25">
        <v>43718</v>
      </c>
      <c r="K106" s="21" t="s">
        <v>21</v>
      </c>
      <c r="L106" s="32" t="s">
        <v>288</v>
      </c>
      <c r="M106" s="29">
        <v>2019</v>
      </c>
    </row>
    <row r="107" spans="1:13" ht="120" x14ac:dyDescent="0.2">
      <c r="A107" s="18">
        <v>103</v>
      </c>
      <c r="B107" s="149" t="s">
        <v>280</v>
      </c>
      <c r="C107" s="27" t="s">
        <v>281</v>
      </c>
      <c r="D107" s="27" t="s">
        <v>282</v>
      </c>
      <c r="E107" s="27" t="s">
        <v>191</v>
      </c>
      <c r="F107" s="23" t="s">
        <v>289</v>
      </c>
      <c r="G107" s="21" t="s">
        <v>98</v>
      </c>
      <c r="H107" s="21" t="s">
        <v>19</v>
      </c>
      <c r="I107" s="18" t="s">
        <v>41</v>
      </c>
      <c r="J107" s="25">
        <v>44071</v>
      </c>
      <c r="K107" s="21" t="s">
        <v>27</v>
      </c>
      <c r="L107" s="34" t="s">
        <v>290</v>
      </c>
      <c r="M107" s="29">
        <v>2019</v>
      </c>
    </row>
    <row r="108" spans="1:13" ht="121" thickBot="1" x14ac:dyDescent="0.25">
      <c r="A108" s="18">
        <v>104</v>
      </c>
      <c r="B108" s="149" t="s">
        <v>280</v>
      </c>
      <c r="C108" s="27" t="s">
        <v>281</v>
      </c>
      <c r="D108" s="27" t="s">
        <v>282</v>
      </c>
      <c r="E108" s="27" t="s">
        <v>191</v>
      </c>
      <c r="F108" s="23" t="s">
        <v>291</v>
      </c>
      <c r="G108" s="21" t="s">
        <v>98</v>
      </c>
      <c r="H108" s="21" t="s">
        <v>19</v>
      </c>
      <c r="I108" s="25" t="s">
        <v>26</v>
      </c>
      <c r="J108" s="25">
        <v>43718</v>
      </c>
      <c r="K108" s="21" t="s">
        <v>27</v>
      </c>
      <c r="L108" s="40" t="s">
        <v>292</v>
      </c>
      <c r="M108" s="29">
        <v>2019</v>
      </c>
    </row>
    <row r="109" spans="1:13" ht="120" x14ac:dyDescent="0.2">
      <c r="A109" s="18">
        <v>105</v>
      </c>
      <c r="B109" s="149" t="s">
        <v>280</v>
      </c>
      <c r="C109" s="27" t="s">
        <v>281</v>
      </c>
      <c r="D109" s="27" t="s">
        <v>282</v>
      </c>
      <c r="E109" s="27" t="s">
        <v>191</v>
      </c>
      <c r="F109" s="23" t="s">
        <v>293</v>
      </c>
      <c r="G109" s="21" t="s">
        <v>294</v>
      </c>
      <c r="H109" s="21" t="s">
        <v>19</v>
      </c>
      <c r="I109" s="25" t="s">
        <v>63</v>
      </c>
      <c r="J109" s="25">
        <v>44071</v>
      </c>
      <c r="K109" s="21" t="s">
        <v>27</v>
      </c>
      <c r="L109" s="23" t="s">
        <v>295</v>
      </c>
      <c r="M109" s="29">
        <v>2019</v>
      </c>
    </row>
    <row r="110" spans="1:13" ht="120" x14ac:dyDescent="0.2">
      <c r="A110" s="18">
        <v>106</v>
      </c>
      <c r="B110" s="149" t="s">
        <v>280</v>
      </c>
      <c r="C110" s="27" t="s">
        <v>281</v>
      </c>
      <c r="D110" s="27" t="s">
        <v>282</v>
      </c>
      <c r="E110" s="27" t="s">
        <v>191</v>
      </c>
      <c r="F110" s="23" t="s">
        <v>296</v>
      </c>
      <c r="G110" s="21" t="s">
        <v>294</v>
      </c>
      <c r="H110" s="21" t="s">
        <v>19</v>
      </c>
      <c r="I110" s="25" t="s">
        <v>63</v>
      </c>
      <c r="J110" s="25">
        <v>44071</v>
      </c>
      <c r="K110" s="21" t="s">
        <v>27</v>
      </c>
      <c r="L110" s="23" t="s">
        <v>297</v>
      </c>
      <c r="M110" s="29">
        <v>2019</v>
      </c>
    </row>
    <row r="111" spans="1:13" ht="120" x14ac:dyDescent="0.2">
      <c r="A111" s="18">
        <v>107</v>
      </c>
      <c r="B111" s="149" t="s">
        <v>280</v>
      </c>
      <c r="C111" s="27" t="s">
        <v>281</v>
      </c>
      <c r="D111" s="27" t="s">
        <v>282</v>
      </c>
      <c r="E111" s="27" t="s">
        <v>191</v>
      </c>
      <c r="F111" s="23" t="s">
        <v>298</v>
      </c>
      <c r="G111" s="21" t="s">
        <v>294</v>
      </c>
      <c r="H111" s="21" t="s">
        <v>19</v>
      </c>
      <c r="I111" s="25" t="s">
        <v>63</v>
      </c>
      <c r="J111" s="25">
        <v>44071</v>
      </c>
      <c r="K111" s="21" t="s">
        <v>27</v>
      </c>
      <c r="L111" s="23" t="s">
        <v>299</v>
      </c>
      <c r="M111" s="29">
        <v>2019</v>
      </c>
    </row>
    <row r="112" spans="1:13" ht="120" x14ac:dyDescent="0.2">
      <c r="A112" s="18">
        <v>108</v>
      </c>
      <c r="B112" s="149" t="s">
        <v>280</v>
      </c>
      <c r="C112" s="27" t="s">
        <v>281</v>
      </c>
      <c r="D112" s="27" t="s">
        <v>282</v>
      </c>
      <c r="E112" s="27" t="s">
        <v>191</v>
      </c>
      <c r="F112" s="23" t="s">
        <v>300</v>
      </c>
      <c r="G112" s="21" t="s">
        <v>294</v>
      </c>
      <c r="H112" s="21" t="s">
        <v>19</v>
      </c>
      <c r="I112" s="25" t="s">
        <v>26</v>
      </c>
      <c r="J112" s="25">
        <v>43718</v>
      </c>
      <c r="K112" s="21" t="s">
        <v>27</v>
      </c>
      <c r="L112" s="36"/>
      <c r="M112" s="29">
        <v>2019</v>
      </c>
    </row>
    <row r="113" spans="1:13" ht="75" x14ac:dyDescent="0.2">
      <c r="A113" s="18">
        <v>109</v>
      </c>
      <c r="B113" s="149" t="s">
        <v>301</v>
      </c>
      <c r="C113" s="27" t="s">
        <v>302</v>
      </c>
      <c r="D113" s="27" t="s">
        <v>303</v>
      </c>
      <c r="E113" s="27" t="s">
        <v>191</v>
      </c>
      <c r="F113" s="23" t="s">
        <v>304</v>
      </c>
      <c r="G113" s="21" t="s">
        <v>276</v>
      </c>
      <c r="H113" s="21" t="s">
        <v>19</v>
      </c>
      <c r="I113" s="25" t="s">
        <v>63</v>
      </c>
      <c r="J113" s="25">
        <v>44105</v>
      </c>
      <c r="K113" s="21" t="s">
        <v>27</v>
      </c>
      <c r="L113" s="23" t="s">
        <v>305</v>
      </c>
      <c r="M113" s="29">
        <v>2019</v>
      </c>
    </row>
    <row r="114" spans="1:13" ht="75" x14ac:dyDescent="0.2">
      <c r="A114" s="18">
        <v>110</v>
      </c>
      <c r="B114" s="149" t="s">
        <v>301</v>
      </c>
      <c r="C114" s="27" t="s">
        <v>302</v>
      </c>
      <c r="D114" s="27" t="s">
        <v>303</v>
      </c>
      <c r="E114" s="27" t="s">
        <v>191</v>
      </c>
      <c r="F114" s="23" t="s">
        <v>306</v>
      </c>
      <c r="G114" s="21" t="s">
        <v>276</v>
      </c>
      <c r="H114" s="21" t="s">
        <v>19</v>
      </c>
      <c r="I114" s="25" t="s">
        <v>63</v>
      </c>
      <c r="J114" s="25">
        <v>44105</v>
      </c>
      <c r="K114" s="21" t="s">
        <v>27</v>
      </c>
      <c r="L114" s="23" t="s">
        <v>307</v>
      </c>
      <c r="M114" s="29">
        <v>2019</v>
      </c>
    </row>
    <row r="115" spans="1:13" ht="121" thickBot="1" x14ac:dyDescent="0.25">
      <c r="A115" s="18">
        <v>111</v>
      </c>
      <c r="B115" s="149" t="s">
        <v>301</v>
      </c>
      <c r="C115" s="27" t="s">
        <v>302</v>
      </c>
      <c r="D115" s="27" t="s">
        <v>303</v>
      </c>
      <c r="E115" s="27" t="s">
        <v>191</v>
      </c>
      <c r="F115" s="23" t="s">
        <v>308</v>
      </c>
      <c r="G115" s="21" t="s">
        <v>276</v>
      </c>
      <c r="H115" s="21" t="s">
        <v>19</v>
      </c>
      <c r="I115" s="25" t="s">
        <v>26</v>
      </c>
      <c r="J115" s="25">
        <v>44105</v>
      </c>
      <c r="K115" s="21" t="s">
        <v>27</v>
      </c>
      <c r="L115" s="42" t="s">
        <v>309</v>
      </c>
      <c r="M115" s="29">
        <v>2019</v>
      </c>
    </row>
    <row r="116" spans="1:13" ht="61" thickBot="1" x14ac:dyDescent="0.25">
      <c r="A116" s="18">
        <v>112</v>
      </c>
      <c r="B116" s="149" t="s">
        <v>310</v>
      </c>
      <c r="C116" s="27" t="s">
        <v>311</v>
      </c>
      <c r="D116" s="27" t="s">
        <v>303</v>
      </c>
      <c r="E116" s="27" t="s">
        <v>191</v>
      </c>
      <c r="F116" s="23" t="s">
        <v>312</v>
      </c>
      <c r="G116" s="21" t="s">
        <v>313</v>
      </c>
      <c r="H116" s="21" t="s">
        <v>19</v>
      </c>
      <c r="I116" s="25" t="s">
        <v>26</v>
      </c>
      <c r="J116" s="25">
        <v>43830</v>
      </c>
      <c r="K116" s="21" t="s">
        <v>27</v>
      </c>
      <c r="L116" s="42" t="s">
        <v>314</v>
      </c>
      <c r="M116" s="29">
        <v>2019</v>
      </c>
    </row>
    <row r="117" spans="1:13" ht="75" x14ac:dyDescent="0.2">
      <c r="A117" s="18">
        <v>113</v>
      </c>
      <c r="B117" s="150" t="s">
        <v>310</v>
      </c>
      <c r="C117" s="21" t="s">
        <v>311</v>
      </c>
      <c r="D117" s="21" t="s">
        <v>303</v>
      </c>
      <c r="E117" s="21" t="s">
        <v>191</v>
      </c>
      <c r="F117" s="23" t="s">
        <v>315</v>
      </c>
      <c r="G117" s="21" t="s">
        <v>316</v>
      </c>
      <c r="H117" s="21" t="s">
        <v>19</v>
      </c>
      <c r="I117" s="25" t="s">
        <v>26</v>
      </c>
      <c r="J117" s="25">
        <v>43830</v>
      </c>
      <c r="K117" s="21" t="s">
        <v>27</v>
      </c>
      <c r="L117" s="23" t="s">
        <v>317</v>
      </c>
      <c r="M117" s="29">
        <v>2019</v>
      </c>
    </row>
    <row r="118" spans="1:13" ht="60" x14ac:dyDescent="0.2">
      <c r="A118" s="18">
        <v>114</v>
      </c>
      <c r="B118" s="150" t="s">
        <v>310</v>
      </c>
      <c r="C118" s="27" t="s">
        <v>311</v>
      </c>
      <c r="D118" s="27" t="s">
        <v>303</v>
      </c>
      <c r="E118" s="27" t="s">
        <v>191</v>
      </c>
      <c r="F118" s="23" t="s">
        <v>318</v>
      </c>
      <c r="G118" s="21" t="s">
        <v>319</v>
      </c>
      <c r="H118" s="21" t="s">
        <v>19</v>
      </c>
      <c r="I118" s="25" t="s">
        <v>26</v>
      </c>
      <c r="J118" s="25">
        <v>43830</v>
      </c>
      <c r="K118" s="21" t="s">
        <v>27</v>
      </c>
      <c r="L118" s="23" t="s">
        <v>317</v>
      </c>
      <c r="M118" s="29">
        <v>2019</v>
      </c>
    </row>
    <row r="119" spans="1:13" ht="60" x14ac:dyDescent="0.2">
      <c r="A119" s="18">
        <v>115</v>
      </c>
      <c r="B119" s="150" t="s">
        <v>310</v>
      </c>
      <c r="C119" s="27" t="s">
        <v>311</v>
      </c>
      <c r="D119" s="27" t="s">
        <v>303</v>
      </c>
      <c r="E119" s="27" t="s">
        <v>191</v>
      </c>
      <c r="F119" s="23" t="s">
        <v>320</v>
      </c>
      <c r="G119" s="21" t="s">
        <v>321</v>
      </c>
      <c r="H119" s="21" t="s">
        <v>19</v>
      </c>
      <c r="I119" s="25" t="s">
        <v>26</v>
      </c>
      <c r="J119" s="25">
        <v>43830</v>
      </c>
      <c r="K119" s="21" t="s">
        <v>27</v>
      </c>
      <c r="L119" s="23" t="s">
        <v>317</v>
      </c>
      <c r="M119" s="29">
        <v>2019</v>
      </c>
    </row>
    <row r="120" spans="1:13" ht="75" x14ac:dyDescent="0.2">
      <c r="A120" s="18">
        <v>116</v>
      </c>
      <c r="B120" s="149" t="s">
        <v>322</v>
      </c>
      <c r="C120" s="27" t="s">
        <v>323</v>
      </c>
      <c r="D120" s="27" t="s">
        <v>324</v>
      </c>
      <c r="E120" s="27" t="s">
        <v>191</v>
      </c>
      <c r="F120" s="23" t="s">
        <v>325</v>
      </c>
      <c r="G120" s="21" t="s">
        <v>98</v>
      </c>
      <c r="H120" s="21" t="s">
        <v>19</v>
      </c>
      <c r="I120" s="25" t="s">
        <v>26</v>
      </c>
      <c r="J120" s="25">
        <v>44193</v>
      </c>
      <c r="K120" s="21" t="s">
        <v>27</v>
      </c>
      <c r="L120" s="23" t="s">
        <v>326</v>
      </c>
      <c r="M120" s="29">
        <v>2019</v>
      </c>
    </row>
    <row r="121" spans="1:13" ht="150" x14ac:dyDescent="0.2">
      <c r="A121" s="18">
        <v>117</v>
      </c>
      <c r="B121" s="149" t="s">
        <v>322</v>
      </c>
      <c r="C121" s="27" t="s">
        <v>323</v>
      </c>
      <c r="D121" s="27" t="s">
        <v>324</v>
      </c>
      <c r="E121" s="27" t="s">
        <v>191</v>
      </c>
      <c r="F121" s="23" t="s">
        <v>327</v>
      </c>
      <c r="G121" s="21" t="s">
        <v>238</v>
      </c>
      <c r="H121" s="21" t="s">
        <v>19</v>
      </c>
      <c r="I121" s="25" t="s">
        <v>26</v>
      </c>
      <c r="J121" s="25">
        <v>43731</v>
      </c>
      <c r="K121" s="21" t="s">
        <v>27</v>
      </c>
      <c r="L121" s="23" t="s">
        <v>328</v>
      </c>
      <c r="M121" s="29">
        <v>2019</v>
      </c>
    </row>
    <row r="122" spans="1:13" ht="60" x14ac:dyDescent="0.2">
      <c r="A122" s="18">
        <v>118</v>
      </c>
      <c r="B122" s="149" t="s">
        <v>322</v>
      </c>
      <c r="C122" s="27" t="s">
        <v>323</v>
      </c>
      <c r="D122" s="27" t="s">
        <v>324</v>
      </c>
      <c r="E122" s="27" t="s">
        <v>191</v>
      </c>
      <c r="F122" s="23" t="s">
        <v>329</v>
      </c>
      <c r="G122" s="21" t="s">
        <v>330</v>
      </c>
      <c r="H122" s="21" t="s">
        <v>19</v>
      </c>
      <c r="I122" s="25" t="s">
        <v>26</v>
      </c>
      <c r="J122" s="25">
        <v>44029</v>
      </c>
      <c r="K122" s="21" t="s">
        <v>27</v>
      </c>
      <c r="L122" s="23" t="s">
        <v>331</v>
      </c>
      <c r="M122" s="29">
        <v>2019</v>
      </c>
    </row>
    <row r="123" spans="1:13" ht="60" x14ac:dyDescent="0.2">
      <c r="A123" s="18">
        <v>119</v>
      </c>
      <c r="B123" s="149" t="s">
        <v>322</v>
      </c>
      <c r="C123" s="27" t="s">
        <v>323</v>
      </c>
      <c r="D123" s="27" t="s">
        <v>324</v>
      </c>
      <c r="E123" s="27" t="s">
        <v>191</v>
      </c>
      <c r="F123" s="23" t="s">
        <v>332</v>
      </c>
      <c r="G123" s="21" t="s">
        <v>330</v>
      </c>
      <c r="H123" s="21" t="s">
        <v>19</v>
      </c>
      <c r="I123" s="25" t="s">
        <v>26</v>
      </c>
      <c r="J123" s="25">
        <v>44029</v>
      </c>
      <c r="K123" s="21" t="s">
        <v>27</v>
      </c>
      <c r="L123" s="23" t="s">
        <v>333</v>
      </c>
      <c r="M123" s="29">
        <v>2019</v>
      </c>
    </row>
    <row r="124" spans="1:13" ht="60" x14ac:dyDescent="0.2">
      <c r="A124" s="98">
        <v>120</v>
      </c>
      <c r="B124" s="149" t="s">
        <v>322</v>
      </c>
      <c r="C124" s="27" t="s">
        <v>323</v>
      </c>
      <c r="D124" s="27" t="s">
        <v>324</v>
      </c>
      <c r="E124" s="27" t="s">
        <v>191</v>
      </c>
      <c r="F124" s="45" t="s">
        <v>334</v>
      </c>
      <c r="G124" s="21" t="s">
        <v>330</v>
      </c>
      <c r="H124" s="21" t="s">
        <v>19</v>
      </c>
      <c r="I124" s="25" t="s">
        <v>26</v>
      </c>
      <c r="J124" s="25">
        <v>44029</v>
      </c>
      <c r="K124" s="21" t="s">
        <v>27</v>
      </c>
      <c r="L124" s="23" t="s">
        <v>335</v>
      </c>
      <c r="M124" s="29">
        <v>2019</v>
      </c>
    </row>
    <row r="125" spans="1:13" ht="60" x14ac:dyDescent="0.2">
      <c r="A125" s="98">
        <v>121</v>
      </c>
      <c r="B125" s="149" t="s">
        <v>322</v>
      </c>
      <c r="C125" s="27" t="s">
        <v>323</v>
      </c>
      <c r="D125" s="27" t="s">
        <v>324</v>
      </c>
      <c r="E125" s="27" t="s">
        <v>191</v>
      </c>
      <c r="F125" s="23" t="s">
        <v>336</v>
      </c>
      <c r="G125" s="21" t="s">
        <v>330</v>
      </c>
      <c r="H125" s="21" t="s">
        <v>19</v>
      </c>
      <c r="I125" s="25" t="s">
        <v>26</v>
      </c>
      <c r="J125" s="25">
        <v>44029</v>
      </c>
      <c r="K125" s="21" t="s">
        <v>27</v>
      </c>
      <c r="L125" s="23" t="s">
        <v>337</v>
      </c>
      <c r="M125" s="29">
        <v>2019</v>
      </c>
    </row>
    <row r="126" spans="1:13" ht="105" x14ac:dyDescent="0.2">
      <c r="A126" s="98">
        <v>122</v>
      </c>
      <c r="B126" s="149" t="s">
        <v>322</v>
      </c>
      <c r="C126" s="27" t="s">
        <v>323</v>
      </c>
      <c r="D126" s="27" t="s">
        <v>324</v>
      </c>
      <c r="E126" s="27" t="s">
        <v>191</v>
      </c>
      <c r="F126" s="23" t="s">
        <v>338</v>
      </c>
      <c r="G126" s="21" t="s">
        <v>339</v>
      </c>
      <c r="H126" s="21" t="s">
        <v>19</v>
      </c>
      <c r="I126" s="25" t="s">
        <v>26</v>
      </c>
      <c r="J126" s="25">
        <v>43852</v>
      </c>
      <c r="K126" s="21" t="s">
        <v>27</v>
      </c>
      <c r="L126" s="72" t="s">
        <v>340</v>
      </c>
      <c r="M126" s="29">
        <v>2019</v>
      </c>
    </row>
    <row r="127" spans="1:13" ht="120" x14ac:dyDescent="0.2">
      <c r="A127" s="98">
        <v>123</v>
      </c>
      <c r="B127" s="149" t="s">
        <v>322</v>
      </c>
      <c r="C127" s="27" t="s">
        <v>323</v>
      </c>
      <c r="D127" s="27" t="s">
        <v>324</v>
      </c>
      <c r="E127" s="27" t="s">
        <v>191</v>
      </c>
      <c r="F127" s="23" t="s">
        <v>341</v>
      </c>
      <c r="G127" s="21" t="s">
        <v>339</v>
      </c>
      <c r="H127" s="21" t="s">
        <v>19</v>
      </c>
      <c r="I127" s="25" t="s">
        <v>26</v>
      </c>
      <c r="J127" s="25">
        <v>43859</v>
      </c>
      <c r="K127" s="21" t="s">
        <v>27</v>
      </c>
      <c r="L127" s="23" t="s">
        <v>342</v>
      </c>
      <c r="M127" s="29">
        <v>2019</v>
      </c>
    </row>
    <row r="128" spans="1:13" ht="61" thickBot="1" x14ac:dyDescent="0.25">
      <c r="A128" s="18">
        <v>124</v>
      </c>
      <c r="B128" s="149" t="s">
        <v>343</v>
      </c>
      <c r="C128" s="27" t="s">
        <v>344</v>
      </c>
      <c r="D128" s="27" t="s">
        <v>345</v>
      </c>
      <c r="E128" s="27" t="s">
        <v>191</v>
      </c>
      <c r="F128" s="49" t="s">
        <v>346</v>
      </c>
      <c r="G128" s="21" t="s">
        <v>98</v>
      </c>
      <c r="H128" s="21" t="s">
        <v>19</v>
      </c>
      <c r="I128" s="25" t="s">
        <v>26</v>
      </c>
      <c r="J128" s="25">
        <v>44193</v>
      </c>
      <c r="K128" s="21" t="s">
        <v>27</v>
      </c>
      <c r="L128" s="45" t="s">
        <v>347</v>
      </c>
      <c r="M128" s="29">
        <v>2019</v>
      </c>
    </row>
    <row r="129" spans="1:14" ht="61" thickBot="1" x14ac:dyDescent="0.25">
      <c r="A129" s="18">
        <v>125</v>
      </c>
      <c r="B129" s="151" t="s">
        <v>343</v>
      </c>
      <c r="C129" s="27" t="s">
        <v>344</v>
      </c>
      <c r="D129" s="27" t="s">
        <v>345</v>
      </c>
      <c r="E129" s="27" t="s">
        <v>191</v>
      </c>
      <c r="F129" s="50" t="s">
        <v>348</v>
      </c>
      <c r="G129" s="21" t="s">
        <v>98</v>
      </c>
      <c r="H129" s="21" t="s">
        <v>19</v>
      </c>
      <c r="I129" s="25" t="s">
        <v>26</v>
      </c>
      <c r="J129" s="96">
        <v>44193</v>
      </c>
      <c r="K129" s="51" t="s">
        <v>27</v>
      </c>
      <c r="L129" s="23" t="s">
        <v>347</v>
      </c>
      <c r="M129" s="29">
        <v>2019</v>
      </c>
    </row>
    <row r="130" spans="1:14" ht="61" thickBot="1" x14ac:dyDescent="0.25">
      <c r="A130" s="95">
        <v>126</v>
      </c>
      <c r="B130" s="151" t="s">
        <v>349</v>
      </c>
      <c r="C130" s="27" t="s">
        <v>350</v>
      </c>
      <c r="D130" s="27" t="s">
        <v>351</v>
      </c>
      <c r="E130" s="27" t="s">
        <v>191</v>
      </c>
      <c r="F130" s="52" t="s">
        <v>352</v>
      </c>
      <c r="G130" s="21" t="s">
        <v>98</v>
      </c>
      <c r="H130" s="21" t="s">
        <v>19</v>
      </c>
      <c r="I130" s="18" t="s">
        <v>41</v>
      </c>
      <c r="J130" s="37">
        <v>44180</v>
      </c>
      <c r="K130" s="21" t="s">
        <v>27</v>
      </c>
      <c r="L130" s="23" t="s">
        <v>353</v>
      </c>
      <c r="M130" s="29">
        <v>2019</v>
      </c>
    </row>
    <row r="131" spans="1:14" ht="106" thickBot="1" x14ac:dyDescent="0.25">
      <c r="A131" s="18">
        <v>127</v>
      </c>
      <c r="B131" s="151" t="s">
        <v>354</v>
      </c>
      <c r="C131" s="27" t="s">
        <v>355</v>
      </c>
      <c r="D131" s="27" t="s">
        <v>356</v>
      </c>
      <c r="E131" s="27" t="s">
        <v>191</v>
      </c>
      <c r="F131" s="52" t="s">
        <v>357</v>
      </c>
      <c r="G131" s="21" t="s">
        <v>358</v>
      </c>
      <c r="H131" s="21" t="s">
        <v>19</v>
      </c>
      <c r="I131" s="25" t="s">
        <v>26</v>
      </c>
      <c r="J131" s="96">
        <v>43480</v>
      </c>
      <c r="K131" s="21" t="s">
        <v>21</v>
      </c>
      <c r="L131" s="23" t="s">
        <v>359</v>
      </c>
      <c r="M131" s="21">
        <v>2018</v>
      </c>
    </row>
    <row r="132" spans="1:14" ht="61" thickBot="1" x14ac:dyDescent="0.25">
      <c r="A132" s="18">
        <v>128</v>
      </c>
      <c r="B132" s="151" t="s">
        <v>360</v>
      </c>
      <c r="C132" s="27" t="s">
        <v>361</v>
      </c>
      <c r="D132" s="27" t="s">
        <v>362</v>
      </c>
      <c r="E132" s="27" t="s">
        <v>191</v>
      </c>
      <c r="F132" s="52" t="s">
        <v>363</v>
      </c>
      <c r="G132" s="21" t="s">
        <v>364</v>
      </c>
      <c r="H132" s="21" t="s">
        <v>19</v>
      </c>
      <c r="I132" s="25" t="s">
        <v>26</v>
      </c>
      <c r="J132" s="25">
        <v>44218</v>
      </c>
      <c r="K132" s="21" t="s">
        <v>21</v>
      </c>
      <c r="L132" s="23" t="s">
        <v>365</v>
      </c>
      <c r="M132" s="29">
        <v>2020</v>
      </c>
    </row>
    <row r="133" spans="1:14" ht="135" x14ac:dyDescent="0.2">
      <c r="A133" s="18">
        <v>129</v>
      </c>
      <c r="B133" s="151" t="s">
        <v>360</v>
      </c>
      <c r="C133" s="27" t="s">
        <v>361</v>
      </c>
      <c r="D133" s="27" t="s">
        <v>362</v>
      </c>
      <c r="E133" s="27" t="s">
        <v>191</v>
      </c>
      <c r="F133" s="52" t="s">
        <v>366</v>
      </c>
      <c r="G133" s="21" t="s">
        <v>364</v>
      </c>
      <c r="H133" s="21" t="s">
        <v>19</v>
      </c>
      <c r="I133" s="25" t="s">
        <v>26</v>
      </c>
      <c r="J133" s="25">
        <v>44218</v>
      </c>
      <c r="K133" s="21" t="s">
        <v>21</v>
      </c>
      <c r="L133" s="23" t="s">
        <v>367</v>
      </c>
      <c r="M133" s="29">
        <v>2020</v>
      </c>
    </row>
    <row r="134" spans="1:14" s="53" customFormat="1" ht="60" x14ac:dyDescent="0.2">
      <c r="A134" s="18">
        <v>130</v>
      </c>
      <c r="B134" s="149" t="s">
        <v>360</v>
      </c>
      <c r="C134" s="27" t="s">
        <v>361</v>
      </c>
      <c r="D134" s="27" t="s">
        <v>362</v>
      </c>
      <c r="E134" s="27" t="s">
        <v>191</v>
      </c>
      <c r="F134" s="23" t="s">
        <v>368</v>
      </c>
      <c r="G134" s="21" t="s">
        <v>364</v>
      </c>
      <c r="H134" s="21" t="s">
        <v>19</v>
      </c>
      <c r="I134" s="25" t="s">
        <v>26</v>
      </c>
      <c r="J134" s="25">
        <v>44218</v>
      </c>
      <c r="K134" s="21" t="s">
        <v>27</v>
      </c>
      <c r="L134" s="36"/>
      <c r="M134" s="29">
        <v>2020</v>
      </c>
      <c r="N134" s="24"/>
    </row>
    <row r="135" spans="1:14" s="53" customFormat="1" ht="60" x14ac:dyDescent="0.2">
      <c r="A135" s="18">
        <v>131</v>
      </c>
      <c r="B135" s="149" t="s">
        <v>360</v>
      </c>
      <c r="C135" s="27" t="s">
        <v>361</v>
      </c>
      <c r="D135" s="27" t="s">
        <v>362</v>
      </c>
      <c r="E135" s="27" t="s">
        <v>191</v>
      </c>
      <c r="F135" s="23" t="s">
        <v>369</v>
      </c>
      <c r="G135" s="21" t="s">
        <v>364</v>
      </c>
      <c r="H135" s="21" t="s">
        <v>19</v>
      </c>
      <c r="I135" s="25" t="s">
        <v>26</v>
      </c>
      <c r="J135" s="25">
        <v>44218</v>
      </c>
      <c r="K135" s="21" t="s">
        <v>21</v>
      </c>
      <c r="L135" s="23" t="s">
        <v>370</v>
      </c>
      <c r="M135" s="29">
        <v>2020</v>
      </c>
      <c r="N135" s="24"/>
    </row>
    <row r="136" spans="1:14" s="53" customFormat="1" ht="105" x14ac:dyDescent="0.2">
      <c r="A136" s="18">
        <v>132</v>
      </c>
      <c r="B136" s="149" t="s">
        <v>371</v>
      </c>
      <c r="C136" s="27" t="s">
        <v>372</v>
      </c>
      <c r="D136" s="27" t="s">
        <v>373</v>
      </c>
      <c r="E136" s="27" t="s">
        <v>191</v>
      </c>
      <c r="F136" s="23" t="s">
        <v>374</v>
      </c>
      <c r="G136" s="21" t="s">
        <v>364</v>
      </c>
      <c r="H136" s="21" t="s">
        <v>19</v>
      </c>
      <c r="I136" s="18" t="s">
        <v>41</v>
      </c>
      <c r="J136" s="25">
        <v>44273</v>
      </c>
      <c r="K136" s="21" t="s">
        <v>27</v>
      </c>
      <c r="L136" s="23" t="s">
        <v>375</v>
      </c>
      <c r="M136" s="29">
        <v>2020</v>
      </c>
      <c r="N136" s="24"/>
    </row>
    <row r="137" spans="1:14" s="53" customFormat="1" ht="75" x14ac:dyDescent="0.2">
      <c r="A137" s="18">
        <v>133</v>
      </c>
      <c r="B137" s="149" t="s">
        <v>371</v>
      </c>
      <c r="C137" s="27" t="s">
        <v>372</v>
      </c>
      <c r="D137" s="27" t="s">
        <v>373</v>
      </c>
      <c r="E137" s="27" t="s">
        <v>191</v>
      </c>
      <c r="F137" s="23" t="s">
        <v>376</v>
      </c>
      <c r="G137" s="21" t="s">
        <v>313</v>
      </c>
      <c r="H137" s="21" t="s">
        <v>19</v>
      </c>
      <c r="I137" s="25" t="s">
        <v>26</v>
      </c>
      <c r="J137" s="25">
        <v>43969</v>
      </c>
      <c r="K137" s="21" t="s">
        <v>27</v>
      </c>
      <c r="L137" s="23" t="s">
        <v>377</v>
      </c>
      <c r="M137" s="29">
        <v>2020</v>
      </c>
      <c r="N137" s="24"/>
    </row>
    <row r="138" spans="1:14" s="53" customFormat="1" ht="135" x14ac:dyDescent="0.2">
      <c r="A138" s="18">
        <v>134</v>
      </c>
      <c r="B138" s="149" t="s">
        <v>378</v>
      </c>
      <c r="C138" s="27" t="s">
        <v>379</v>
      </c>
      <c r="D138" s="27" t="s">
        <v>380</v>
      </c>
      <c r="E138" s="27" t="s">
        <v>191</v>
      </c>
      <c r="F138" s="23" t="s">
        <v>381</v>
      </c>
      <c r="G138" s="21" t="s">
        <v>93</v>
      </c>
      <c r="H138" s="21" t="s">
        <v>19</v>
      </c>
      <c r="I138" s="18" t="s">
        <v>41</v>
      </c>
      <c r="J138" s="25">
        <v>44021</v>
      </c>
      <c r="K138" s="21" t="s">
        <v>27</v>
      </c>
      <c r="L138" s="20" t="s">
        <v>382</v>
      </c>
      <c r="M138" s="29">
        <v>2020</v>
      </c>
      <c r="N138" s="24"/>
    </row>
    <row r="139" spans="1:14" s="53" customFormat="1" ht="135" x14ac:dyDescent="0.2">
      <c r="A139" s="18">
        <v>135</v>
      </c>
      <c r="B139" s="149" t="s">
        <v>378</v>
      </c>
      <c r="C139" s="27" t="s">
        <v>379</v>
      </c>
      <c r="D139" s="27" t="s">
        <v>380</v>
      </c>
      <c r="E139" s="27" t="s">
        <v>191</v>
      </c>
      <c r="F139" s="23" t="s">
        <v>383</v>
      </c>
      <c r="G139" s="21" t="s">
        <v>93</v>
      </c>
      <c r="H139" s="21" t="s">
        <v>19</v>
      </c>
      <c r="I139" s="18" t="s">
        <v>41</v>
      </c>
      <c r="J139" s="25">
        <v>44021</v>
      </c>
      <c r="K139" s="21" t="s">
        <v>27</v>
      </c>
      <c r="L139" s="23" t="s">
        <v>384</v>
      </c>
      <c r="M139" s="29">
        <v>2020</v>
      </c>
      <c r="N139" s="24"/>
    </row>
    <row r="140" spans="1:14" s="53" customFormat="1" ht="135" x14ac:dyDescent="0.2">
      <c r="A140" s="18">
        <v>136</v>
      </c>
      <c r="B140" s="149" t="s">
        <v>378</v>
      </c>
      <c r="C140" s="27" t="s">
        <v>2353</v>
      </c>
      <c r="D140" s="27" t="s">
        <v>380</v>
      </c>
      <c r="E140" s="27" t="s">
        <v>191</v>
      </c>
      <c r="F140" s="23" t="s">
        <v>385</v>
      </c>
      <c r="G140" s="21" t="s">
        <v>93</v>
      </c>
      <c r="H140" s="21" t="s">
        <v>19</v>
      </c>
      <c r="I140" s="18" t="s">
        <v>41</v>
      </c>
      <c r="J140" s="25">
        <v>44021</v>
      </c>
      <c r="K140" s="21" t="s">
        <v>27</v>
      </c>
      <c r="L140" s="23" t="s">
        <v>386</v>
      </c>
      <c r="M140" s="29">
        <v>2020</v>
      </c>
      <c r="N140" s="24"/>
    </row>
    <row r="141" spans="1:14" s="53" customFormat="1" ht="135" x14ac:dyDescent="0.2">
      <c r="A141" s="18">
        <v>137</v>
      </c>
      <c r="B141" s="149" t="s">
        <v>378</v>
      </c>
      <c r="C141" s="27" t="s">
        <v>2353</v>
      </c>
      <c r="D141" s="27" t="s">
        <v>380</v>
      </c>
      <c r="E141" s="27" t="s">
        <v>191</v>
      </c>
      <c r="F141" s="23" t="s">
        <v>387</v>
      </c>
      <c r="G141" s="21" t="s">
        <v>93</v>
      </c>
      <c r="H141" s="21" t="s">
        <v>19</v>
      </c>
      <c r="I141" s="18" t="s">
        <v>41</v>
      </c>
      <c r="J141" s="25">
        <v>44021</v>
      </c>
      <c r="K141" s="21" t="s">
        <v>27</v>
      </c>
      <c r="L141" s="23" t="s">
        <v>388</v>
      </c>
      <c r="M141" s="29">
        <v>2020</v>
      </c>
      <c r="N141" s="24"/>
    </row>
    <row r="142" spans="1:14" s="53" customFormat="1" ht="135" x14ac:dyDescent="0.2">
      <c r="A142" s="18">
        <v>138</v>
      </c>
      <c r="B142" s="149" t="s">
        <v>378</v>
      </c>
      <c r="C142" s="27" t="s">
        <v>2353</v>
      </c>
      <c r="D142" s="27" t="s">
        <v>380</v>
      </c>
      <c r="E142" s="27" t="s">
        <v>191</v>
      </c>
      <c r="F142" s="23" t="s">
        <v>389</v>
      </c>
      <c r="G142" s="21" t="s">
        <v>93</v>
      </c>
      <c r="H142" s="21" t="s">
        <v>19</v>
      </c>
      <c r="I142" s="18" t="s">
        <v>41</v>
      </c>
      <c r="J142" s="25">
        <v>44021</v>
      </c>
      <c r="K142" s="21" t="s">
        <v>27</v>
      </c>
      <c r="L142" s="23" t="s">
        <v>390</v>
      </c>
      <c r="M142" s="29">
        <v>2020</v>
      </c>
      <c r="N142" s="24"/>
    </row>
    <row r="143" spans="1:14" s="53" customFormat="1" ht="135" x14ac:dyDescent="0.2">
      <c r="A143" s="18">
        <v>139</v>
      </c>
      <c r="B143" s="149" t="s">
        <v>378</v>
      </c>
      <c r="C143" s="27" t="s">
        <v>2353</v>
      </c>
      <c r="D143" s="27" t="s">
        <v>380</v>
      </c>
      <c r="E143" s="27" t="s">
        <v>191</v>
      </c>
      <c r="F143" s="23" t="s">
        <v>391</v>
      </c>
      <c r="G143" s="21" t="s">
        <v>93</v>
      </c>
      <c r="H143" s="21" t="s">
        <v>19</v>
      </c>
      <c r="I143" s="18" t="s">
        <v>41</v>
      </c>
      <c r="J143" s="25">
        <v>44021</v>
      </c>
      <c r="K143" s="21" t="s">
        <v>27</v>
      </c>
      <c r="L143" s="23" t="s">
        <v>392</v>
      </c>
      <c r="M143" s="29">
        <v>2020</v>
      </c>
      <c r="N143" s="24"/>
    </row>
    <row r="144" spans="1:14" s="53" customFormat="1" ht="135" x14ac:dyDescent="0.2">
      <c r="A144" s="18">
        <v>140</v>
      </c>
      <c r="B144" s="149" t="s">
        <v>378</v>
      </c>
      <c r="C144" s="27" t="s">
        <v>2353</v>
      </c>
      <c r="D144" s="27" t="s">
        <v>380</v>
      </c>
      <c r="E144" s="27" t="s">
        <v>191</v>
      </c>
      <c r="F144" s="23" t="s">
        <v>393</v>
      </c>
      <c r="G144" s="21" t="s">
        <v>93</v>
      </c>
      <c r="H144" s="21" t="s">
        <v>19</v>
      </c>
      <c r="I144" s="25" t="s">
        <v>63</v>
      </c>
      <c r="J144" s="25">
        <v>44021</v>
      </c>
      <c r="K144" s="21" t="s">
        <v>27</v>
      </c>
      <c r="L144" s="23" t="s">
        <v>394</v>
      </c>
      <c r="M144" s="29">
        <v>2020</v>
      </c>
      <c r="N144" s="24"/>
    </row>
    <row r="145" spans="1:14" s="53" customFormat="1" ht="135" x14ac:dyDescent="0.2">
      <c r="A145" s="18">
        <v>141</v>
      </c>
      <c r="B145" s="149" t="s">
        <v>378</v>
      </c>
      <c r="C145" s="27" t="s">
        <v>2353</v>
      </c>
      <c r="D145" s="27" t="s">
        <v>380</v>
      </c>
      <c r="E145" s="27" t="s">
        <v>191</v>
      </c>
      <c r="F145" s="23" t="s">
        <v>395</v>
      </c>
      <c r="G145" s="21" t="s">
        <v>93</v>
      </c>
      <c r="H145" s="21" t="s">
        <v>19</v>
      </c>
      <c r="I145" s="18" t="s">
        <v>41</v>
      </c>
      <c r="J145" s="25">
        <v>44021</v>
      </c>
      <c r="K145" s="21" t="s">
        <v>27</v>
      </c>
      <c r="L145" s="23" t="s">
        <v>396</v>
      </c>
      <c r="M145" s="29">
        <v>2020</v>
      </c>
      <c r="N145" s="24"/>
    </row>
    <row r="146" spans="1:14" s="53" customFormat="1" ht="135" x14ac:dyDescent="0.2">
      <c r="A146" s="18">
        <v>142</v>
      </c>
      <c r="B146" s="149" t="s">
        <v>378</v>
      </c>
      <c r="C146" s="27" t="s">
        <v>2353</v>
      </c>
      <c r="D146" s="27" t="s">
        <v>380</v>
      </c>
      <c r="E146" s="27" t="s">
        <v>191</v>
      </c>
      <c r="F146" s="23" t="s">
        <v>397</v>
      </c>
      <c r="G146" s="21" t="s">
        <v>93</v>
      </c>
      <c r="H146" s="21" t="s">
        <v>19</v>
      </c>
      <c r="I146" s="25" t="s">
        <v>63</v>
      </c>
      <c r="J146" s="25">
        <v>44021</v>
      </c>
      <c r="K146" s="21" t="s">
        <v>27</v>
      </c>
      <c r="L146" s="23" t="s">
        <v>398</v>
      </c>
      <c r="M146" s="29">
        <v>2020</v>
      </c>
      <c r="N146" s="24"/>
    </row>
    <row r="147" spans="1:14" s="53" customFormat="1" ht="135" x14ac:dyDescent="0.2">
      <c r="A147" s="18">
        <v>143</v>
      </c>
      <c r="B147" s="149" t="s">
        <v>378</v>
      </c>
      <c r="C147" s="27" t="s">
        <v>2353</v>
      </c>
      <c r="D147" s="27" t="s">
        <v>380</v>
      </c>
      <c r="E147" s="27" t="s">
        <v>191</v>
      </c>
      <c r="F147" s="23" t="s">
        <v>399</v>
      </c>
      <c r="G147" s="21" t="s">
        <v>93</v>
      </c>
      <c r="H147" s="21" t="s">
        <v>19</v>
      </c>
      <c r="I147" s="18" t="s">
        <v>41</v>
      </c>
      <c r="J147" s="25">
        <v>44131</v>
      </c>
      <c r="K147" s="21" t="s">
        <v>27</v>
      </c>
      <c r="L147" s="23" t="s">
        <v>400</v>
      </c>
      <c r="M147" s="29">
        <v>2020</v>
      </c>
      <c r="N147" s="24"/>
    </row>
    <row r="148" spans="1:14" s="53" customFormat="1" ht="150" x14ac:dyDescent="0.2">
      <c r="A148" s="18">
        <v>144</v>
      </c>
      <c r="B148" s="149" t="s">
        <v>401</v>
      </c>
      <c r="C148" s="27" t="s">
        <v>402</v>
      </c>
      <c r="D148" s="27" t="s">
        <v>403</v>
      </c>
      <c r="E148" s="27" t="s">
        <v>191</v>
      </c>
      <c r="F148" s="23" t="s">
        <v>404</v>
      </c>
      <c r="G148" s="21" t="s">
        <v>98</v>
      </c>
      <c r="H148" s="21" t="s">
        <v>19</v>
      </c>
      <c r="I148" s="18" t="s">
        <v>41</v>
      </c>
      <c r="J148" s="37">
        <v>44259</v>
      </c>
      <c r="K148" s="21" t="s">
        <v>27</v>
      </c>
      <c r="L148" s="23" t="s">
        <v>405</v>
      </c>
      <c r="M148" s="29">
        <v>2020</v>
      </c>
      <c r="N148" s="24"/>
    </row>
    <row r="149" spans="1:14" s="53" customFormat="1" ht="150" x14ac:dyDescent="0.2">
      <c r="A149" s="18">
        <v>145</v>
      </c>
      <c r="B149" s="149" t="s">
        <v>401</v>
      </c>
      <c r="C149" s="27" t="s">
        <v>402</v>
      </c>
      <c r="D149" s="27" t="s">
        <v>403</v>
      </c>
      <c r="E149" s="27" t="s">
        <v>191</v>
      </c>
      <c r="F149" s="23" t="s">
        <v>406</v>
      </c>
      <c r="G149" s="21" t="s">
        <v>98</v>
      </c>
      <c r="H149" s="21" t="s">
        <v>19</v>
      </c>
      <c r="I149" s="18" t="s">
        <v>41</v>
      </c>
      <c r="J149" s="37">
        <v>44259</v>
      </c>
      <c r="K149" s="21" t="s">
        <v>27</v>
      </c>
      <c r="L149" s="23" t="s">
        <v>407</v>
      </c>
      <c r="M149" s="29">
        <v>2020</v>
      </c>
      <c r="N149" s="24"/>
    </row>
    <row r="150" spans="1:14" s="53" customFormat="1" ht="150" x14ac:dyDescent="0.2">
      <c r="A150" s="18">
        <v>146</v>
      </c>
      <c r="B150" s="149" t="s">
        <v>401</v>
      </c>
      <c r="C150" s="27" t="s">
        <v>402</v>
      </c>
      <c r="D150" s="27" t="s">
        <v>403</v>
      </c>
      <c r="E150" s="27" t="s">
        <v>191</v>
      </c>
      <c r="F150" s="23" t="s">
        <v>408</v>
      </c>
      <c r="G150" s="21" t="s">
        <v>98</v>
      </c>
      <c r="H150" s="21" t="s">
        <v>19</v>
      </c>
      <c r="I150" s="18" t="s">
        <v>41</v>
      </c>
      <c r="J150" s="37">
        <v>44259</v>
      </c>
      <c r="K150" s="21" t="s">
        <v>27</v>
      </c>
      <c r="L150" s="23" t="s">
        <v>409</v>
      </c>
      <c r="M150" s="29">
        <v>2020</v>
      </c>
      <c r="N150" s="24"/>
    </row>
    <row r="151" spans="1:14" s="53" customFormat="1" ht="150" x14ac:dyDescent="0.2">
      <c r="A151" s="18">
        <v>147</v>
      </c>
      <c r="B151" s="149" t="s">
        <v>401</v>
      </c>
      <c r="C151" s="27" t="s">
        <v>402</v>
      </c>
      <c r="D151" s="27" t="s">
        <v>403</v>
      </c>
      <c r="E151" s="27" t="s">
        <v>191</v>
      </c>
      <c r="F151" s="23" t="s">
        <v>410</v>
      </c>
      <c r="G151" s="21" t="s">
        <v>98</v>
      </c>
      <c r="H151" s="21" t="s">
        <v>19</v>
      </c>
      <c r="I151" s="18" t="s">
        <v>41</v>
      </c>
      <c r="J151" s="37">
        <v>44259</v>
      </c>
      <c r="K151" s="21" t="s">
        <v>27</v>
      </c>
      <c r="L151" s="23" t="s">
        <v>411</v>
      </c>
      <c r="M151" s="29">
        <v>2020</v>
      </c>
      <c r="N151" s="24"/>
    </row>
    <row r="152" spans="1:14" s="53" customFormat="1" ht="150" x14ac:dyDescent="0.2">
      <c r="A152" s="18">
        <v>148</v>
      </c>
      <c r="B152" s="149" t="s">
        <v>401</v>
      </c>
      <c r="C152" s="27" t="s">
        <v>402</v>
      </c>
      <c r="D152" s="27" t="s">
        <v>403</v>
      </c>
      <c r="E152" s="27" t="s">
        <v>191</v>
      </c>
      <c r="F152" s="23" t="s">
        <v>412</v>
      </c>
      <c r="G152" s="21" t="s">
        <v>98</v>
      </c>
      <c r="H152" s="21" t="s">
        <v>19</v>
      </c>
      <c r="I152" s="25" t="s">
        <v>26</v>
      </c>
      <c r="J152" s="37">
        <v>44259</v>
      </c>
      <c r="K152" s="21" t="s">
        <v>27</v>
      </c>
      <c r="L152" s="23" t="s">
        <v>413</v>
      </c>
      <c r="M152" s="29">
        <v>2020</v>
      </c>
      <c r="N152" s="24"/>
    </row>
    <row r="153" spans="1:14" s="53" customFormat="1" ht="150" x14ac:dyDescent="0.2">
      <c r="A153" s="18">
        <v>149</v>
      </c>
      <c r="B153" s="149" t="s">
        <v>401</v>
      </c>
      <c r="C153" s="27" t="s">
        <v>402</v>
      </c>
      <c r="D153" s="27" t="s">
        <v>403</v>
      </c>
      <c r="E153" s="27" t="s">
        <v>191</v>
      </c>
      <c r="F153" s="23" t="s">
        <v>414</v>
      </c>
      <c r="G153" s="21" t="s">
        <v>98</v>
      </c>
      <c r="H153" s="21" t="s">
        <v>19</v>
      </c>
      <c r="I153" s="18" t="s">
        <v>41</v>
      </c>
      <c r="J153" s="37">
        <v>44259</v>
      </c>
      <c r="K153" s="21" t="s">
        <v>27</v>
      </c>
      <c r="L153" s="23" t="s">
        <v>415</v>
      </c>
      <c r="M153" s="29">
        <v>2020</v>
      </c>
      <c r="N153" s="24"/>
    </row>
    <row r="154" spans="1:14" s="53" customFormat="1" ht="150" x14ac:dyDescent="0.2">
      <c r="A154" s="18">
        <v>150</v>
      </c>
      <c r="B154" s="149" t="s">
        <v>401</v>
      </c>
      <c r="C154" s="27" t="s">
        <v>402</v>
      </c>
      <c r="D154" s="27" t="s">
        <v>403</v>
      </c>
      <c r="E154" s="27" t="s">
        <v>191</v>
      </c>
      <c r="F154" s="23" t="s">
        <v>416</v>
      </c>
      <c r="G154" s="21" t="s">
        <v>98</v>
      </c>
      <c r="H154" s="21" t="s">
        <v>19</v>
      </c>
      <c r="I154" s="25" t="s">
        <v>26</v>
      </c>
      <c r="J154" s="25">
        <v>43990</v>
      </c>
      <c r="K154" s="21" t="s">
        <v>27</v>
      </c>
      <c r="L154" s="23" t="s">
        <v>417</v>
      </c>
      <c r="M154" s="29">
        <v>2020</v>
      </c>
      <c r="N154" s="24"/>
    </row>
    <row r="155" spans="1:14" s="53" customFormat="1" ht="165" x14ac:dyDescent="0.2">
      <c r="A155" s="18">
        <v>151</v>
      </c>
      <c r="B155" s="149" t="s">
        <v>401</v>
      </c>
      <c r="C155" s="27" t="s">
        <v>402</v>
      </c>
      <c r="D155" s="27" t="s">
        <v>403</v>
      </c>
      <c r="E155" s="27" t="s">
        <v>191</v>
      </c>
      <c r="F155" s="23" t="s">
        <v>418</v>
      </c>
      <c r="G155" s="21" t="s">
        <v>98</v>
      </c>
      <c r="H155" s="21" t="s">
        <v>19</v>
      </c>
      <c r="I155" s="18" t="s">
        <v>41</v>
      </c>
      <c r="J155" s="37">
        <v>44259</v>
      </c>
      <c r="K155" s="21" t="s">
        <v>21</v>
      </c>
      <c r="L155" s="23" t="s">
        <v>419</v>
      </c>
      <c r="M155" s="29">
        <v>2020</v>
      </c>
      <c r="N155" s="24"/>
    </row>
    <row r="156" spans="1:14" s="53" customFormat="1" ht="150" x14ac:dyDescent="0.2">
      <c r="A156" s="18">
        <v>152</v>
      </c>
      <c r="B156" s="149" t="s">
        <v>401</v>
      </c>
      <c r="C156" s="27" t="s">
        <v>402</v>
      </c>
      <c r="D156" s="27" t="s">
        <v>403</v>
      </c>
      <c r="E156" s="27" t="s">
        <v>191</v>
      </c>
      <c r="F156" s="23" t="s">
        <v>420</v>
      </c>
      <c r="G156" s="21" t="s">
        <v>98</v>
      </c>
      <c r="H156" s="21" t="s">
        <v>19</v>
      </c>
      <c r="I156" s="18" t="s">
        <v>41</v>
      </c>
      <c r="J156" s="37">
        <v>44259</v>
      </c>
      <c r="K156" s="21" t="s">
        <v>21</v>
      </c>
      <c r="L156" s="23" t="s">
        <v>421</v>
      </c>
      <c r="M156" s="29">
        <v>2020</v>
      </c>
      <c r="N156" s="24"/>
    </row>
    <row r="157" spans="1:14" s="53" customFormat="1" ht="150" x14ac:dyDescent="0.2">
      <c r="A157" s="18">
        <v>153</v>
      </c>
      <c r="B157" s="149" t="s">
        <v>401</v>
      </c>
      <c r="C157" s="27" t="s">
        <v>402</v>
      </c>
      <c r="D157" s="27" t="s">
        <v>403</v>
      </c>
      <c r="E157" s="27" t="s">
        <v>191</v>
      </c>
      <c r="F157" s="23" t="s">
        <v>422</v>
      </c>
      <c r="G157" s="21" t="s">
        <v>98</v>
      </c>
      <c r="H157" s="21" t="s">
        <v>19</v>
      </c>
      <c r="I157" s="18" t="s">
        <v>41</v>
      </c>
      <c r="J157" s="37">
        <v>44259</v>
      </c>
      <c r="K157" s="21" t="s">
        <v>27</v>
      </c>
      <c r="L157" s="23" t="s">
        <v>423</v>
      </c>
      <c r="M157" s="29">
        <v>2020</v>
      </c>
      <c r="N157" s="24"/>
    </row>
    <row r="158" spans="1:14" s="53" customFormat="1" ht="150" x14ac:dyDescent="0.2">
      <c r="A158" s="18">
        <v>154</v>
      </c>
      <c r="B158" s="149" t="s">
        <v>401</v>
      </c>
      <c r="C158" s="27" t="s">
        <v>402</v>
      </c>
      <c r="D158" s="27" t="s">
        <v>403</v>
      </c>
      <c r="E158" s="27" t="s">
        <v>191</v>
      </c>
      <c r="F158" s="23" t="s">
        <v>424</v>
      </c>
      <c r="G158" s="21" t="s">
        <v>98</v>
      </c>
      <c r="H158" s="21" t="s">
        <v>19</v>
      </c>
      <c r="I158" s="18" t="s">
        <v>41</v>
      </c>
      <c r="J158" s="37">
        <v>44259</v>
      </c>
      <c r="K158" s="21" t="s">
        <v>27</v>
      </c>
      <c r="L158" s="23" t="s">
        <v>425</v>
      </c>
      <c r="M158" s="29">
        <v>2020</v>
      </c>
      <c r="N158" s="24"/>
    </row>
    <row r="159" spans="1:14" s="53" customFormat="1" ht="150" x14ac:dyDescent="0.2">
      <c r="A159" s="18">
        <v>155</v>
      </c>
      <c r="B159" s="149" t="s">
        <v>401</v>
      </c>
      <c r="C159" s="27" t="s">
        <v>402</v>
      </c>
      <c r="D159" s="27" t="s">
        <v>403</v>
      </c>
      <c r="E159" s="27" t="s">
        <v>191</v>
      </c>
      <c r="F159" s="23" t="s">
        <v>426</v>
      </c>
      <c r="G159" s="21" t="s">
        <v>98</v>
      </c>
      <c r="H159" s="21" t="s">
        <v>19</v>
      </c>
      <c r="I159" s="18" t="s">
        <v>41</v>
      </c>
      <c r="J159" s="37">
        <v>44259</v>
      </c>
      <c r="K159" s="21" t="s">
        <v>27</v>
      </c>
      <c r="L159" s="23"/>
      <c r="M159" s="29">
        <v>2020</v>
      </c>
      <c r="N159" s="24"/>
    </row>
    <row r="160" spans="1:14" s="53" customFormat="1" ht="120" x14ac:dyDescent="0.2">
      <c r="A160" s="18">
        <v>156</v>
      </c>
      <c r="B160" s="149" t="s">
        <v>427</v>
      </c>
      <c r="C160" s="27" t="s">
        <v>428</v>
      </c>
      <c r="D160" s="27" t="s">
        <v>429</v>
      </c>
      <c r="E160" s="27" t="s">
        <v>191</v>
      </c>
      <c r="F160" s="23" t="s">
        <v>430</v>
      </c>
      <c r="G160" s="21" t="s">
        <v>431</v>
      </c>
      <c r="H160" s="21" t="s">
        <v>19</v>
      </c>
      <c r="I160" s="25" t="s">
        <v>26</v>
      </c>
      <c r="J160" s="25">
        <v>44104</v>
      </c>
      <c r="K160" s="21" t="s">
        <v>27</v>
      </c>
      <c r="L160" s="41" t="s">
        <v>432</v>
      </c>
      <c r="M160" s="29">
        <v>2020</v>
      </c>
      <c r="N160" s="24"/>
    </row>
    <row r="161" spans="1:14" s="53" customFormat="1" ht="90" x14ac:dyDescent="0.2">
      <c r="A161" s="18">
        <v>157</v>
      </c>
      <c r="B161" s="149" t="s">
        <v>427</v>
      </c>
      <c r="C161" s="27" t="s">
        <v>428</v>
      </c>
      <c r="D161" s="27" t="s">
        <v>429</v>
      </c>
      <c r="E161" s="27" t="s">
        <v>191</v>
      </c>
      <c r="F161" s="23" t="s">
        <v>433</v>
      </c>
      <c r="G161" s="21" t="s">
        <v>431</v>
      </c>
      <c r="H161" s="21" t="s">
        <v>19</v>
      </c>
      <c r="I161" s="25" t="s">
        <v>26</v>
      </c>
      <c r="J161" s="25">
        <v>44012</v>
      </c>
      <c r="K161" s="21" t="s">
        <v>27</v>
      </c>
      <c r="L161" s="41" t="s">
        <v>434</v>
      </c>
      <c r="M161" s="29">
        <v>2020</v>
      </c>
      <c r="N161" s="24"/>
    </row>
    <row r="162" spans="1:14" s="53" customFormat="1" ht="105" x14ac:dyDescent="0.2">
      <c r="A162" s="18">
        <v>158</v>
      </c>
      <c r="B162" s="149" t="s">
        <v>435</v>
      </c>
      <c r="C162" s="27" t="s">
        <v>436</v>
      </c>
      <c r="D162" s="27" t="s">
        <v>437</v>
      </c>
      <c r="E162" s="27" t="s">
        <v>191</v>
      </c>
      <c r="F162" s="23" t="s">
        <v>438</v>
      </c>
      <c r="G162" s="21" t="s">
        <v>276</v>
      </c>
      <c r="H162" s="21" t="s">
        <v>19</v>
      </c>
      <c r="I162" s="18" t="s">
        <v>41</v>
      </c>
      <c r="J162" s="25">
        <v>44076</v>
      </c>
      <c r="K162" s="21" t="s">
        <v>27</v>
      </c>
      <c r="L162" s="23" t="s">
        <v>439</v>
      </c>
      <c r="M162" s="29">
        <v>2020</v>
      </c>
      <c r="N162" s="24"/>
    </row>
    <row r="163" spans="1:14" s="53" customFormat="1" ht="75" x14ac:dyDescent="0.2">
      <c r="A163" s="18">
        <v>159</v>
      </c>
      <c r="B163" s="150" t="s">
        <v>435</v>
      </c>
      <c r="C163" s="27" t="s">
        <v>436</v>
      </c>
      <c r="D163" s="27" t="s">
        <v>437</v>
      </c>
      <c r="E163" s="27" t="s">
        <v>191</v>
      </c>
      <c r="F163" s="23" t="s">
        <v>440</v>
      </c>
      <c r="G163" s="21" t="s">
        <v>276</v>
      </c>
      <c r="H163" s="21" t="s">
        <v>19</v>
      </c>
      <c r="I163" s="18" t="s">
        <v>41</v>
      </c>
      <c r="J163" s="25">
        <v>44076</v>
      </c>
      <c r="K163" s="21" t="s">
        <v>27</v>
      </c>
      <c r="L163" s="23" t="s">
        <v>441</v>
      </c>
      <c r="M163" s="29">
        <v>2020</v>
      </c>
      <c r="N163" s="24"/>
    </row>
    <row r="164" spans="1:14" s="53" customFormat="1" ht="60" x14ac:dyDescent="0.2">
      <c r="A164" s="18">
        <v>160</v>
      </c>
      <c r="B164" s="150" t="s">
        <v>435</v>
      </c>
      <c r="C164" s="27" t="s">
        <v>436</v>
      </c>
      <c r="D164" s="27" t="s">
        <v>437</v>
      </c>
      <c r="E164" s="27" t="s">
        <v>191</v>
      </c>
      <c r="F164" s="23" t="s">
        <v>442</v>
      </c>
      <c r="G164" s="21" t="s">
        <v>276</v>
      </c>
      <c r="H164" s="21" t="s">
        <v>19</v>
      </c>
      <c r="I164" s="25" t="s">
        <v>63</v>
      </c>
      <c r="J164" s="25">
        <v>44076</v>
      </c>
      <c r="K164" s="21" t="s">
        <v>27</v>
      </c>
      <c r="L164" s="23" t="s">
        <v>443</v>
      </c>
      <c r="M164" s="29">
        <v>2020</v>
      </c>
      <c r="N164" s="24"/>
    </row>
    <row r="165" spans="1:14" s="53" customFormat="1" ht="30" x14ac:dyDescent="0.2">
      <c r="A165" s="18">
        <v>161</v>
      </c>
      <c r="B165" s="149" t="s">
        <v>444</v>
      </c>
      <c r="C165" s="27" t="s">
        <v>445</v>
      </c>
      <c r="D165" s="27" t="s">
        <v>446</v>
      </c>
      <c r="E165" s="27" t="s">
        <v>191</v>
      </c>
      <c r="F165" s="26" t="s">
        <v>447</v>
      </c>
      <c r="G165" s="21" t="s">
        <v>98</v>
      </c>
      <c r="H165" s="21" t="s">
        <v>19</v>
      </c>
      <c r="I165" s="18" t="s">
        <v>41</v>
      </c>
      <c r="J165" s="37">
        <v>44259</v>
      </c>
      <c r="K165" s="21" t="s">
        <v>27</v>
      </c>
      <c r="L165" s="23" t="s">
        <v>448</v>
      </c>
      <c r="M165" s="29">
        <v>2020</v>
      </c>
      <c r="N165" s="24"/>
    </row>
    <row r="166" spans="1:14" s="53" customFormat="1" ht="30" x14ac:dyDescent="0.2">
      <c r="A166" s="18">
        <v>162</v>
      </c>
      <c r="B166" s="149" t="s">
        <v>444</v>
      </c>
      <c r="C166" s="27" t="s">
        <v>445</v>
      </c>
      <c r="D166" s="27" t="s">
        <v>446</v>
      </c>
      <c r="E166" s="27" t="s">
        <v>191</v>
      </c>
      <c r="F166" s="26" t="s">
        <v>449</v>
      </c>
      <c r="G166" s="21" t="s">
        <v>98</v>
      </c>
      <c r="H166" s="21" t="s">
        <v>19</v>
      </c>
      <c r="I166" s="18" t="s">
        <v>26</v>
      </c>
      <c r="J166" s="25">
        <v>44242</v>
      </c>
      <c r="K166" s="21" t="s">
        <v>27</v>
      </c>
      <c r="L166" s="23" t="s">
        <v>450</v>
      </c>
      <c r="M166" s="29">
        <v>2020</v>
      </c>
      <c r="N166" s="24"/>
    </row>
    <row r="167" spans="1:14" s="53" customFormat="1" ht="30" x14ac:dyDescent="0.2">
      <c r="A167" s="18">
        <v>163</v>
      </c>
      <c r="B167" s="149" t="s">
        <v>444</v>
      </c>
      <c r="C167" s="27" t="s">
        <v>445</v>
      </c>
      <c r="D167" s="27" t="s">
        <v>446</v>
      </c>
      <c r="E167" s="27" t="s">
        <v>191</v>
      </c>
      <c r="F167" s="26" t="s">
        <v>451</v>
      </c>
      <c r="G167" s="21" t="s">
        <v>98</v>
      </c>
      <c r="H167" s="21" t="s">
        <v>19</v>
      </c>
      <c r="I167" s="18" t="s">
        <v>26</v>
      </c>
      <c r="J167" s="25">
        <v>44242</v>
      </c>
      <c r="K167" s="21" t="s">
        <v>27</v>
      </c>
      <c r="L167" s="23" t="s">
        <v>452</v>
      </c>
      <c r="M167" s="29">
        <v>2020</v>
      </c>
      <c r="N167" s="24"/>
    </row>
    <row r="168" spans="1:14" s="53" customFormat="1" ht="105" x14ac:dyDescent="0.2">
      <c r="A168" s="18">
        <v>164</v>
      </c>
      <c r="B168" s="149" t="s">
        <v>453</v>
      </c>
      <c r="C168" s="27" t="s">
        <v>302</v>
      </c>
      <c r="D168" s="27" t="s">
        <v>454</v>
      </c>
      <c r="E168" s="27" t="s">
        <v>191</v>
      </c>
      <c r="F168" s="23" t="s">
        <v>455</v>
      </c>
      <c r="G168" s="21" t="s">
        <v>276</v>
      </c>
      <c r="H168" s="21" t="s">
        <v>19</v>
      </c>
      <c r="I168" s="18" t="s">
        <v>41</v>
      </c>
      <c r="J168" s="25">
        <v>44168</v>
      </c>
      <c r="K168" s="21" t="s">
        <v>27</v>
      </c>
      <c r="L168" s="26" t="s">
        <v>456</v>
      </c>
      <c r="M168" s="29">
        <v>2020</v>
      </c>
      <c r="N168" s="24"/>
    </row>
    <row r="169" spans="1:14" s="53" customFormat="1" ht="75" x14ac:dyDescent="0.2">
      <c r="A169" s="18">
        <v>165</v>
      </c>
      <c r="B169" s="149" t="s">
        <v>457</v>
      </c>
      <c r="C169" s="27" t="s">
        <v>458</v>
      </c>
      <c r="D169" s="27" t="s">
        <v>454</v>
      </c>
      <c r="E169" s="27" t="s">
        <v>191</v>
      </c>
      <c r="F169" s="26" t="s">
        <v>459</v>
      </c>
      <c r="G169" s="21" t="s">
        <v>460</v>
      </c>
      <c r="H169" s="21" t="s">
        <v>19</v>
      </c>
      <c r="I169" s="21" t="s">
        <v>26</v>
      </c>
      <c r="J169" s="25">
        <v>44196</v>
      </c>
      <c r="K169" s="21" t="s">
        <v>27</v>
      </c>
      <c r="L169" s="23" t="s">
        <v>461</v>
      </c>
      <c r="M169" s="29">
        <v>2020</v>
      </c>
      <c r="N169" s="24"/>
    </row>
    <row r="170" spans="1:14" s="53" customFormat="1" ht="75" x14ac:dyDescent="0.2">
      <c r="A170" s="18">
        <v>166</v>
      </c>
      <c r="B170" s="149" t="s">
        <v>462</v>
      </c>
      <c r="C170" s="27" t="s">
        <v>458</v>
      </c>
      <c r="D170" s="27" t="s">
        <v>454</v>
      </c>
      <c r="E170" s="27" t="s">
        <v>191</v>
      </c>
      <c r="F170" s="26" t="s">
        <v>463</v>
      </c>
      <c r="G170" s="21" t="s">
        <v>464</v>
      </c>
      <c r="H170" s="21" t="s">
        <v>19</v>
      </c>
      <c r="I170" s="21" t="s">
        <v>26</v>
      </c>
      <c r="J170" s="25">
        <v>44135</v>
      </c>
      <c r="K170" s="21" t="s">
        <v>27</v>
      </c>
      <c r="L170" s="23" t="s">
        <v>465</v>
      </c>
      <c r="M170" s="29">
        <v>2020</v>
      </c>
      <c r="N170" s="24"/>
    </row>
    <row r="171" spans="1:14" s="53" customFormat="1" ht="135" x14ac:dyDescent="0.2">
      <c r="A171" s="18">
        <v>167</v>
      </c>
      <c r="B171" s="149" t="s">
        <v>466</v>
      </c>
      <c r="C171" s="27" t="s">
        <v>467</v>
      </c>
      <c r="D171" s="27" t="s">
        <v>468</v>
      </c>
      <c r="E171" s="27" t="s">
        <v>191</v>
      </c>
      <c r="F171" s="23" t="s">
        <v>469</v>
      </c>
      <c r="G171" s="21" t="s">
        <v>98</v>
      </c>
      <c r="H171" s="21" t="s">
        <v>19</v>
      </c>
      <c r="I171" s="18" t="s">
        <v>41</v>
      </c>
      <c r="J171" s="25">
        <v>44274</v>
      </c>
      <c r="K171" s="21" t="s">
        <v>21</v>
      </c>
      <c r="L171" s="23" t="s">
        <v>470</v>
      </c>
      <c r="M171" s="29">
        <v>2020</v>
      </c>
      <c r="N171" s="24"/>
    </row>
    <row r="172" spans="1:14" s="53" customFormat="1" ht="75" x14ac:dyDescent="0.2">
      <c r="A172" s="18">
        <v>168</v>
      </c>
      <c r="B172" s="149" t="s">
        <v>466</v>
      </c>
      <c r="C172" s="27" t="s">
        <v>467</v>
      </c>
      <c r="D172" s="27" t="s">
        <v>468</v>
      </c>
      <c r="E172" s="27" t="s">
        <v>191</v>
      </c>
      <c r="F172" s="23" t="s">
        <v>471</v>
      </c>
      <c r="G172" s="21" t="s">
        <v>98</v>
      </c>
      <c r="H172" s="21" t="s">
        <v>19</v>
      </c>
      <c r="I172" s="18" t="s">
        <v>41</v>
      </c>
      <c r="J172" s="25">
        <v>44274</v>
      </c>
      <c r="K172" s="21" t="s">
        <v>27</v>
      </c>
      <c r="L172" s="43"/>
      <c r="M172" s="29">
        <v>2020</v>
      </c>
      <c r="N172" s="24"/>
    </row>
    <row r="173" spans="1:14" s="53" customFormat="1" ht="120" x14ac:dyDescent="0.2">
      <c r="A173" s="18">
        <v>169</v>
      </c>
      <c r="B173" s="149" t="s">
        <v>466</v>
      </c>
      <c r="C173" s="27" t="s">
        <v>467</v>
      </c>
      <c r="D173" s="27" t="s">
        <v>468</v>
      </c>
      <c r="E173" s="27" t="s">
        <v>191</v>
      </c>
      <c r="F173" s="23" t="s">
        <v>472</v>
      </c>
      <c r="G173" s="21" t="s">
        <v>98</v>
      </c>
      <c r="H173" s="21" t="s">
        <v>19</v>
      </c>
      <c r="I173" s="18" t="s">
        <v>41</v>
      </c>
      <c r="J173" s="25">
        <v>44274</v>
      </c>
      <c r="K173" s="21" t="s">
        <v>21</v>
      </c>
      <c r="L173" s="23" t="s">
        <v>473</v>
      </c>
      <c r="M173" s="29">
        <v>2020</v>
      </c>
      <c r="N173" s="24"/>
    </row>
    <row r="174" spans="1:14" s="53" customFormat="1" ht="120" x14ac:dyDescent="0.2">
      <c r="A174" s="18">
        <v>170</v>
      </c>
      <c r="B174" s="149" t="s">
        <v>466</v>
      </c>
      <c r="C174" s="27" t="s">
        <v>467</v>
      </c>
      <c r="D174" s="27" t="s">
        <v>468</v>
      </c>
      <c r="E174" s="27" t="s">
        <v>191</v>
      </c>
      <c r="F174" s="23" t="s">
        <v>474</v>
      </c>
      <c r="G174" s="21" t="s">
        <v>98</v>
      </c>
      <c r="H174" s="21" t="s">
        <v>19</v>
      </c>
      <c r="I174" s="18" t="s">
        <v>41</v>
      </c>
      <c r="J174" s="25">
        <v>44274</v>
      </c>
      <c r="K174" s="21" t="s">
        <v>27</v>
      </c>
      <c r="L174" s="23" t="s">
        <v>475</v>
      </c>
      <c r="M174" s="29">
        <v>2020</v>
      </c>
      <c r="N174" s="24"/>
    </row>
    <row r="175" spans="1:14" s="53" customFormat="1" ht="75" x14ac:dyDescent="0.2">
      <c r="A175" s="2">
        <v>171</v>
      </c>
      <c r="B175" s="113" t="s">
        <v>476</v>
      </c>
      <c r="C175" s="44" t="s">
        <v>477</v>
      </c>
      <c r="D175" s="27" t="s">
        <v>478</v>
      </c>
      <c r="E175" s="27" t="s">
        <v>191</v>
      </c>
      <c r="F175" s="23" t="s">
        <v>479</v>
      </c>
      <c r="G175" s="21" t="s">
        <v>98</v>
      </c>
      <c r="H175" s="21" t="s">
        <v>19</v>
      </c>
      <c r="I175" s="46" t="s">
        <v>480</v>
      </c>
      <c r="J175" s="47">
        <v>44264</v>
      </c>
      <c r="K175" s="21" t="s">
        <v>21</v>
      </c>
      <c r="L175" s="48"/>
      <c r="M175" s="2">
        <v>2021</v>
      </c>
      <c r="N175" s="24"/>
    </row>
    <row r="176" spans="1:14" s="53" customFormat="1" ht="75" x14ac:dyDescent="0.2">
      <c r="A176" s="2">
        <v>172</v>
      </c>
      <c r="B176" s="113" t="s">
        <v>476</v>
      </c>
      <c r="C176" s="44" t="s">
        <v>477</v>
      </c>
      <c r="D176" s="27" t="s">
        <v>478</v>
      </c>
      <c r="E176" s="27" t="s">
        <v>191</v>
      </c>
      <c r="F176" s="23" t="s">
        <v>481</v>
      </c>
      <c r="G176" s="21" t="s">
        <v>98</v>
      </c>
      <c r="H176" s="21" t="s">
        <v>19</v>
      </c>
      <c r="I176" s="46" t="s">
        <v>480</v>
      </c>
      <c r="J176" s="47">
        <v>44264</v>
      </c>
      <c r="K176" s="21" t="s">
        <v>27</v>
      </c>
      <c r="L176" s="48"/>
      <c r="M176" s="2">
        <v>2021</v>
      </c>
      <c r="N176" s="24"/>
    </row>
    <row r="177" spans="1:14" s="53" customFormat="1" ht="75" x14ac:dyDescent="0.2">
      <c r="A177" s="2">
        <v>173</v>
      </c>
      <c r="B177" s="113" t="s">
        <v>476</v>
      </c>
      <c r="C177" s="44" t="s">
        <v>477</v>
      </c>
      <c r="D177" s="27" t="s">
        <v>2354</v>
      </c>
      <c r="E177" s="27" t="s">
        <v>191</v>
      </c>
      <c r="F177" s="23" t="s">
        <v>482</v>
      </c>
      <c r="G177" s="21" t="s">
        <v>98</v>
      </c>
      <c r="H177" s="21" t="s">
        <v>19</v>
      </c>
      <c r="I177" s="46" t="s">
        <v>480</v>
      </c>
      <c r="J177" s="47">
        <v>44264</v>
      </c>
      <c r="K177" s="21" t="s">
        <v>27</v>
      </c>
      <c r="L177" s="48"/>
      <c r="M177" s="2">
        <v>2021</v>
      </c>
      <c r="N177" s="24"/>
    </row>
    <row r="178" spans="1:14" s="53" customFormat="1" ht="75" x14ac:dyDescent="0.2">
      <c r="A178" s="2">
        <v>174</v>
      </c>
      <c r="B178" s="113" t="s">
        <v>476</v>
      </c>
      <c r="C178" s="44" t="s">
        <v>477</v>
      </c>
      <c r="D178" s="27" t="s">
        <v>2354</v>
      </c>
      <c r="E178" s="27" t="s">
        <v>191</v>
      </c>
      <c r="F178" s="23" t="s">
        <v>483</v>
      </c>
      <c r="G178" s="21" t="s">
        <v>98</v>
      </c>
      <c r="H178" s="21" t="s">
        <v>19</v>
      </c>
      <c r="I178" s="46" t="s">
        <v>480</v>
      </c>
      <c r="J178" s="47">
        <v>44264</v>
      </c>
      <c r="K178" s="21" t="s">
        <v>27</v>
      </c>
      <c r="L178" s="48"/>
      <c r="M178" s="2">
        <v>2021</v>
      </c>
      <c r="N178" s="24"/>
    </row>
    <row r="179" spans="1:14" s="53" customFormat="1" ht="75" x14ac:dyDescent="0.2">
      <c r="A179" s="2">
        <v>175</v>
      </c>
      <c r="B179" s="113" t="s">
        <v>476</v>
      </c>
      <c r="C179" s="44" t="s">
        <v>477</v>
      </c>
      <c r="D179" s="27" t="s">
        <v>2354</v>
      </c>
      <c r="E179" s="27" t="s">
        <v>191</v>
      </c>
      <c r="F179" s="23" t="s">
        <v>484</v>
      </c>
      <c r="G179" s="21" t="s">
        <v>98</v>
      </c>
      <c r="H179" s="21" t="s">
        <v>19</v>
      </c>
      <c r="I179" s="46" t="s">
        <v>480</v>
      </c>
      <c r="J179" s="47">
        <v>44264</v>
      </c>
      <c r="K179" s="21" t="s">
        <v>27</v>
      </c>
      <c r="L179" s="48"/>
      <c r="M179" s="2">
        <v>2021</v>
      </c>
      <c r="N179" s="24"/>
    </row>
    <row r="180" spans="1:14" s="53" customFormat="1" ht="135" x14ac:dyDescent="0.2">
      <c r="A180" s="2">
        <v>176</v>
      </c>
      <c r="B180" s="113" t="s">
        <v>485</v>
      </c>
      <c r="C180" s="44" t="s">
        <v>486</v>
      </c>
      <c r="D180" s="27" t="s">
        <v>487</v>
      </c>
      <c r="E180" s="27" t="s">
        <v>191</v>
      </c>
      <c r="F180" s="23" t="s">
        <v>488</v>
      </c>
      <c r="G180" s="21" t="s">
        <v>98</v>
      </c>
      <c r="H180" s="21" t="s">
        <v>19</v>
      </c>
      <c r="I180" s="46" t="s">
        <v>480</v>
      </c>
      <c r="J180" s="47">
        <v>44284</v>
      </c>
      <c r="K180" s="21" t="s">
        <v>21</v>
      </c>
      <c r="L180" s="48"/>
      <c r="M180" s="2">
        <v>2021</v>
      </c>
      <c r="N180" s="24"/>
    </row>
    <row r="181" spans="1:14" s="53" customFormat="1" ht="135" x14ac:dyDescent="0.2">
      <c r="A181" s="2">
        <v>177</v>
      </c>
      <c r="B181" s="113" t="s">
        <v>485</v>
      </c>
      <c r="C181" s="44" t="s">
        <v>486</v>
      </c>
      <c r="D181" s="27" t="s">
        <v>487</v>
      </c>
      <c r="E181" s="27" t="s">
        <v>191</v>
      </c>
      <c r="F181" s="23" t="s">
        <v>489</v>
      </c>
      <c r="G181" s="21" t="s">
        <v>98</v>
      </c>
      <c r="H181" s="21" t="s">
        <v>19</v>
      </c>
      <c r="I181" s="46" t="s">
        <v>480</v>
      </c>
      <c r="J181" s="47">
        <v>44284</v>
      </c>
      <c r="K181" s="21" t="str">
        <f>$K$71</f>
        <v>ДА</v>
      </c>
      <c r="L181" s="48"/>
      <c r="M181" s="2">
        <v>2021</v>
      </c>
      <c r="N181" s="24"/>
    </row>
    <row r="182" spans="1:14" s="53" customFormat="1" ht="135" x14ac:dyDescent="0.2">
      <c r="A182" s="2">
        <v>178</v>
      </c>
      <c r="B182" s="113" t="s">
        <v>485</v>
      </c>
      <c r="C182" s="44" t="s">
        <v>486</v>
      </c>
      <c r="D182" s="27" t="s">
        <v>2355</v>
      </c>
      <c r="E182" s="27" t="s">
        <v>191</v>
      </c>
      <c r="F182" s="23" t="s">
        <v>490</v>
      </c>
      <c r="G182" s="21" t="s">
        <v>98</v>
      </c>
      <c r="H182" s="21" t="s">
        <v>19</v>
      </c>
      <c r="I182" s="46" t="s">
        <v>480</v>
      </c>
      <c r="J182" s="47">
        <v>44284</v>
      </c>
      <c r="K182" s="21" t="str">
        <f>$K$71</f>
        <v>ДА</v>
      </c>
      <c r="L182" s="48"/>
      <c r="M182" s="2">
        <v>2021</v>
      </c>
      <c r="N182" s="24"/>
    </row>
    <row r="183" spans="1:14" s="53" customFormat="1" ht="135" x14ac:dyDescent="0.2">
      <c r="A183" s="2">
        <v>179</v>
      </c>
      <c r="B183" s="113" t="s">
        <v>485</v>
      </c>
      <c r="C183" s="44" t="s">
        <v>486</v>
      </c>
      <c r="D183" s="27" t="s">
        <v>2355</v>
      </c>
      <c r="E183" s="27" t="s">
        <v>191</v>
      </c>
      <c r="F183" s="23" t="s">
        <v>491</v>
      </c>
      <c r="G183" s="21" t="s">
        <v>98</v>
      </c>
      <c r="H183" s="21" t="s">
        <v>19</v>
      </c>
      <c r="I183" s="46" t="s">
        <v>480</v>
      </c>
      <c r="J183" s="47">
        <v>44284</v>
      </c>
      <c r="K183" s="21" t="str">
        <f>$K$71</f>
        <v>ДА</v>
      </c>
      <c r="L183" s="48"/>
      <c r="M183" s="2">
        <v>2021</v>
      </c>
      <c r="N183" s="24"/>
    </row>
    <row r="184" spans="1:14" s="53" customFormat="1" ht="135" x14ac:dyDescent="0.2">
      <c r="A184" s="2">
        <v>180</v>
      </c>
      <c r="B184" s="113" t="s">
        <v>485</v>
      </c>
      <c r="C184" s="44" t="s">
        <v>486</v>
      </c>
      <c r="D184" s="27" t="s">
        <v>2355</v>
      </c>
      <c r="E184" s="27" t="s">
        <v>191</v>
      </c>
      <c r="F184" s="23" t="s">
        <v>492</v>
      </c>
      <c r="G184" s="21" t="s">
        <v>98</v>
      </c>
      <c r="H184" s="21" t="s">
        <v>19</v>
      </c>
      <c r="I184" s="46" t="s">
        <v>480</v>
      </c>
      <c r="J184" s="47">
        <v>44284</v>
      </c>
      <c r="K184" s="21" t="s">
        <v>21</v>
      </c>
      <c r="L184" s="48"/>
      <c r="M184" s="2">
        <v>2021</v>
      </c>
      <c r="N184" s="24"/>
    </row>
    <row r="185" spans="1:14" s="53" customFormat="1" ht="135" x14ac:dyDescent="0.2">
      <c r="A185" s="18">
        <v>175</v>
      </c>
      <c r="B185" s="149" t="s">
        <v>1981</v>
      </c>
      <c r="C185" s="27" t="s">
        <v>2192</v>
      </c>
      <c r="D185" s="27" t="s">
        <v>2193</v>
      </c>
      <c r="E185" s="27" t="s">
        <v>1984</v>
      </c>
      <c r="F185" s="23" t="s">
        <v>1985</v>
      </c>
      <c r="G185" s="25" t="s">
        <v>1986</v>
      </c>
      <c r="H185" s="25" t="s">
        <v>19</v>
      </c>
      <c r="I185" s="18" t="s">
        <v>41</v>
      </c>
      <c r="J185" s="25">
        <v>43847</v>
      </c>
      <c r="K185" s="25" t="s">
        <v>27</v>
      </c>
      <c r="L185" s="23" t="s">
        <v>1987</v>
      </c>
      <c r="M185" s="29">
        <v>2019</v>
      </c>
      <c r="N185" s="69"/>
    </row>
    <row r="186" spans="1:14" s="53" customFormat="1" ht="135" x14ac:dyDescent="0.2">
      <c r="A186" s="18">
        <v>176</v>
      </c>
      <c r="B186" s="149" t="s">
        <v>1981</v>
      </c>
      <c r="C186" s="27" t="s">
        <v>2194</v>
      </c>
      <c r="D186" s="27" t="s">
        <v>2195</v>
      </c>
      <c r="E186" s="27" t="s">
        <v>1984</v>
      </c>
      <c r="F186" s="23" t="s">
        <v>1988</v>
      </c>
      <c r="G186" s="25" t="s">
        <v>1986</v>
      </c>
      <c r="H186" s="25" t="s">
        <v>19</v>
      </c>
      <c r="I186" s="18" t="s">
        <v>41</v>
      </c>
      <c r="J186" s="25">
        <v>43847</v>
      </c>
      <c r="K186" s="25" t="s">
        <v>27</v>
      </c>
      <c r="L186" s="23" t="s">
        <v>1989</v>
      </c>
      <c r="M186" s="29">
        <v>2019</v>
      </c>
      <c r="N186" s="69"/>
    </row>
    <row r="187" spans="1:14" s="53" customFormat="1" ht="135" x14ac:dyDescent="0.2">
      <c r="A187" s="18">
        <v>177</v>
      </c>
      <c r="B187" s="149" t="s">
        <v>1981</v>
      </c>
      <c r="C187" s="27" t="s">
        <v>1982</v>
      </c>
      <c r="D187" s="27" t="s">
        <v>1983</v>
      </c>
      <c r="E187" s="27" t="s">
        <v>1984</v>
      </c>
      <c r="F187" s="23" t="s">
        <v>1990</v>
      </c>
      <c r="G187" s="25" t="s">
        <v>1986</v>
      </c>
      <c r="H187" s="25" t="s">
        <v>19</v>
      </c>
      <c r="I187" s="18" t="s">
        <v>41</v>
      </c>
      <c r="J187" s="25">
        <v>43847</v>
      </c>
      <c r="K187" s="25" t="s">
        <v>27</v>
      </c>
      <c r="L187" s="23" t="s">
        <v>1991</v>
      </c>
      <c r="M187" s="29">
        <v>2019</v>
      </c>
      <c r="N187" s="69"/>
    </row>
    <row r="188" spans="1:14" s="53" customFormat="1" ht="135" x14ac:dyDescent="0.2">
      <c r="A188" s="18">
        <v>178</v>
      </c>
      <c r="B188" s="113" t="s">
        <v>1992</v>
      </c>
      <c r="C188" s="27" t="s">
        <v>264</v>
      </c>
      <c r="D188" s="27" t="s">
        <v>1993</v>
      </c>
      <c r="E188" s="27" t="s">
        <v>1984</v>
      </c>
      <c r="F188" s="23" t="s">
        <v>1994</v>
      </c>
      <c r="G188" s="25" t="s">
        <v>1995</v>
      </c>
      <c r="H188" s="25" t="s">
        <v>19</v>
      </c>
      <c r="I188" s="18" t="s">
        <v>41</v>
      </c>
      <c r="J188" s="25">
        <v>44048</v>
      </c>
      <c r="K188" s="25" t="s">
        <v>21</v>
      </c>
      <c r="L188" s="30" t="s">
        <v>1996</v>
      </c>
      <c r="M188" s="29">
        <v>2020</v>
      </c>
      <c r="N188" s="17"/>
    </row>
    <row r="189" spans="1:14" s="53" customFormat="1" ht="135" x14ac:dyDescent="0.2">
      <c r="A189" s="18">
        <v>179</v>
      </c>
      <c r="B189" s="113" t="s">
        <v>1992</v>
      </c>
      <c r="C189" s="27" t="s">
        <v>264</v>
      </c>
      <c r="D189" s="27" t="s">
        <v>1993</v>
      </c>
      <c r="E189" s="27" t="s">
        <v>1984</v>
      </c>
      <c r="F189" s="23" t="s">
        <v>1997</v>
      </c>
      <c r="G189" s="25" t="s">
        <v>1995</v>
      </c>
      <c r="H189" s="25" t="s">
        <v>19</v>
      </c>
      <c r="I189" s="25" t="s">
        <v>26</v>
      </c>
      <c r="J189" s="25">
        <v>44048</v>
      </c>
      <c r="K189" s="25" t="s">
        <v>27</v>
      </c>
      <c r="L189" s="23" t="s">
        <v>1998</v>
      </c>
      <c r="M189" s="29">
        <v>2020</v>
      </c>
      <c r="N189" s="17"/>
    </row>
    <row r="190" spans="1:14" s="53" customFormat="1" ht="90" x14ac:dyDescent="0.2">
      <c r="A190" s="18">
        <v>180</v>
      </c>
      <c r="B190" s="149" t="s">
        <v>1999</v>
      </c>
      <c r="C190" s="27" t="s">
        <v>2000</v>
      </c>
      <c r="D190" s="27" t="s">
        <v>2001</v>
      </c>
      <c r="E190" s="27" t="s">
        <v>1984</v>
      </c>
      <c r="F190" s="23" t="s">
        <v>2002</v>
      </c>
      <c r="G190" s="25" t="s">
        <v>2003</v>
      </c>
      <c r="H190" s="25" t="s">
        <v>19</v>
      </c>
      <c r="I190" s="18" t="s">
        <v>41</v>
      </c>
      <c r="J190" s="25">
        <v>43917</v>
      </c>
      <c r="K190" s="25" t="s">
        <v>21</v>
      </c>
      <c r="L190" s="30" t="s">
        <v>2004</v>
      </c>
      <c r="M190" s="29">
        <v>2020</v>
      </c>
      <c r="N190" s="17"/>
    </row>
    <row r="191" spans="1:14" s="53" customFormat="1" ht="90" x14ac:dyDescent="0.2">
      <c r="A191" s="18">
        <v>181</v>
      </c>
      <c r="B191" s="149" t="s">
        <v>1999</v>
      </c>
      <c r="C191" s="27" t="s">
        <v>2000</v>
      </c>
      <c r="D191" s="27" t="s">
        <v>2001</v>
      </c>
      <c r="E191" s="27" t="s">
        <v>1984</v>
      </c>
      <c r="F191" s="23" t="s">
        <v>2005</v>
      </c>
      <c r="G191" s="25" t="s">
        <v>2003</v>
      </c>
      <c r="H191" s="25" t="s">
        <v>19</v>
      </c>
      <c r="I191" s="18" t="s">
        <v>41</v>
      </c>
      <c r="J191" s="25">
        <v>43917</v>
      </c>
      <c r="K191" s="25" t="s">
        <v>21</v>
      </c>
      <c r="L191" s="30" t="s">
        <v>2004</v>
      </c>
      <c r="M191" s="29">
        <v>2020</v>
      </c>
      <c r="N191" s="17"/>
    </row>
    <row r="192" spans="1:14" s="53" customFormat="1" ht="90" x14ac:dyDescent="0.2">
      <c r="A192" s="18">
        <v>182</v>
      </c>
      <c r="B192" s="149" t="s">
        <v>1999</v>
      </c>
      <c r="C192" s="27" t="s">
        <v>2000</v>
      </c>
      <c r="D192" s="27" t="s">
        <v>2001</v>
      </c>
      <c r="E192" s="27" t="s">
        <v>1984</v>
      </c>
      <c r="F192" s="23" t="s">
        <v>2006</v>
      </c>
      <c r="G192" s="25" t="s">
        <v>2007</v>
      </c>
      <c r="H192" s="25" t="s">
        <v>19</v>
      </c>
      <c r="I192" s="18" t="s">
        <v>26</v>
      </c>
      <c r="J192" s="25">
        <v>43917</v>
      </c>
      <c r="K192" s="25" t="s">
        <v>21</v>
      </c>
      <c r="L192" s="30" t="s">
        <v>2008</v>
      </c>
      <c r="M192" s="29">
        <v>2020</v>
      </c>
      <c r="N192" s="17"/>
    </row>
    <row r="193" spans="1:14" s="53" customFormat="1" ht="90" x14ac:dyDescent="0.2">
      <c r="A193" s="18">
        <v>183</v>
      </c>
      <c r="B193" s="149" t="s">
        <v>1999</v>
      </c>
      <c r="C193" s="27" t="s">
        <v>2000</v>
      </c>
      <c r="D193" s="27" t="s">
        <v>2001</v>
      </c>
      <c r="E193" s="27" t="s">
        <v>1984</v>
      </c>
      <c r="F193" s="23" t="s">
        <v>2009</v>
      </c>
      <c r="G193" s="25" t="s">
        <v>2003</v>
      </c>
      <c r="H193" s="25" t="s">
        <v>19</v>
      </c>
      <c r="I193" s="18" t="s">
        <v>26</v>
      </c>
      <c r="J193" s="25">
        <v>43917</v>
      </c>
      <c r="K193" s="25" t="s">
        <v>21</v>
      </c>
      <c r="L193" s="30" t="s">
        <v>2010</v>
      </c>
      <c r="M193" s="29">
        <v>2020</v>
      </c>
      <c r="N193" s="17"/>
    </row>
    <row r="194" spans="1:14" s="53" customFormat="1" ht="150" x14ac:dyDescent="0.2">
      <c r="A194" s="18">
        <v>184</v>
      </c>
      <c r="B194" s="113" t="s">
        <v>2011</v>
      </c>
      <c r="C194" s="9" t="s">
        <v>2012</v>
      </c>
      <c r="D194" s="27" t="s">
        <v>2013</v>
      </c>
      <c r="E194" s="27" t="s">
        <v>1984</v>
      </c>
      <c r="F194" s="23" t="s">
        <v>2014</v>
      </c>
      <c r="G194" s="25" t="s">
        <v>2015</v>
      </c>
      <c r="H194" s="25" t="s">
        <v>19</v>
      </c>
      <c r="I194" s="25" t="s">
        <v>26</v>
      </c>
      <c r="J194" s="25">
        <v>44050</v>
      </c>
      <c r="K194" s="25" t="s">
        <v>27</v>
      </c>
      <c r="L194" s="30" t="s">
        <v>2016</v>
      </c>
      <c r="M194" s="29">
        <v>2020</v>
      </c>
      <c r="N194" s="17"/>
    </row>
    <row r="195" spans="1:14" s="53" customFormat="1" ht="150" x14ac:dyDescent="0.2">
      <c r="A195" s="18">
        <v>185</v>
      </c>
      <c r="B195" s="81" t="s">
        <v>2017</v>
      </c>
      <c r="C195" s="21" t="s">
        <v>2018</v>
      </c>
      <c r="D195" s="21" t="s">
        <v>2019</v>
      </c>
      <c r="E195" s="21" t="s">
        <v>1984</v>
      </c>
      <c r="F195" s="23" t="s">
        <v>2020</v>
      </c>
      <c r="G195" s="25" t="s">
        <v>2021</v>
      </c>
      <c r="H195" s="25" t="s">
        <v>19</v>
      </c>
      <c r="I195" s="18" t="s">
        <v>41</v>
      </c>
      <c r="J195" s="25">
        <v>44119</v>
      </c>
      <c r="K195" s="25" t="s">
        <v>21</v>
      </c>
      <c r="L195" s="36" t="s">
        <v>640</v>
      </c>
      <c r="M195" s="29">
        <v>2020</v>
      </c>
      <c r="N195" s="17"/>
    </row>
    <row r="196" spans="1:14" s="53" customFormat="1" ht="150" x14ac:dyDescent="0.2">
      <c r="A196" s="18">
        <v>186</v>
      </c>
      <c r="B196" s="113" t="s">
        <v>2017</v>
      </c>
      <c r="C196" s="27" t="s">
        <v>2018</v>
      </c>
      <c r="D196" s="27" t="s">
        <v>2019</v>
      </c>
      <c r="E196" s="27" t="s">
        <v>1984</v>
      </c>
      <c r="F196" s="23" t="s">
        <v>2022</v>
      </c>
      <c r="G196" s="25" t="s">
        <v>2023</v>
      </c>
      <c r="H196" s="25" t="s">
        <v>19</v>
      </c>
      <c r="I196" s="18" t="s">
        <v>41</v>
      </c>
      <c r="J196" s="25">
        <v>44119</v>
      </c>
      <c r="K196" s="25" t="s">
        <v>21</v>
      </c>
      <c r="L196" s="36" t="s">
        <v>640</v>
      </c>
      <c r="M196" s="29">
        <v>2020</v>
      </c>
      <c r="N196" s="17"/>
    </row>
    <row r="197" spans="1:14" s="53" customFormat="1" ht="150" x14ac:dyDescent="0.2">
      <c r="A197" s="18">
        <v>187</v>
      </c>
      <c r="B197" s="113" t="s">
        <v>2017</v>
      </c>
      <c r="C197" s="27" t="s">
        <v>2018</v>
      </c>
      <c r="D197" s="27" t="s">
        <v>2019</v>
      </c>
      <c r="E197" s="27" t="s">
        <v>1984</v>
      </c>
      <c r="F197" s="23" t="s">
        <v>2024</v>
      </c>
      <c r="G197" s="25" t="s">
        <v>2023</v>
      </c>
      <c r="H197" s="25" t="s">
        <v>19</v>
      </c>
      <c r="I197" s="18" t="s">
        <v>41</v>
      </c>
      <c r="J197" s="25">
        <v>44119</v>
      </c>
      <c r="K197" s="25" t="s">
        <v>21</v>
      </c>
      <c r="L197" s="36" t="s">
        <v>640</v>
      </c>
      <c r="M197" s="29">
        <v>2020</v>
      </c>
      <c r="N197" s="17"/>
    </row>
    <row r="198" spans="1:14" s="53" customFormat="1" ht="150" x14ac:dyDescent="0.2">
      <c r="A198" s="18">
        <v>188</v>
      </c>
      <c r="B198" s="113" t="s">
        <v>2017</v>
      </c>
      <c r="C198" s="27" t="s">
        <v>2018</v>
      </c>
      <c r="D198" s="27" t="s">
        <v>2019</v>
      </c>
      <c r="E198" s="27" t="s">
        <v>1984</v>
      </c>
      <c r="F198" s="23" t="s">
        <v>2025</v>
      </c>
      <c r="G198" s="25" t="s">
        <v>2023</v>
      </c>
      <c r="H198" s="25" t="s">
        <v>19</v>
      </c>
      <c r="I198" s="25" t="s">
        <v>26</v>
      </c>
      <c r="J198" s="25">
        <v>44119</v>
      </c>
      <c r="K198" s="25" t="s">
        <v>21</v>
      </c>
      <c r="L198" s="30" t="s">
        <v>2026</v>
      </c>
      <c r="M198" s="29">
        <v>2020</v>
      </c>
      <c r="N198" s="17"/>
    </row>
    <row r="199" spans="1:14" s="53" customFormat="1" ht="150" x14ac:dyDescent="0.2">
      <c r="A199" s="18">
        <v>189</v>
      </c>
      <c r="B199" s="113" t="s">
        <v>2017</v>
      </c>
      <c r="C199" s="27" t="s">
        <v>2018</v>
      </c>
      <c r="D199" s="27" t="s">
        <v>2019</v>
      </c>
      <c r="E199" s="27" t="s">
        <v>1984</v>
      </c>
      <c r="F199" s="23" t="s">
        <v>2027</v>
      </c>
      <c r="G199" s="25" t="s">
        <v>2023</v>
      </c>
      <c r="H199" s="25" t="s">
        <v>19</v>
      </c>
      <c r="I199" s="25" t="s">
        <v>63</v>
      </c>
      <c r="J199" s="25">
        <v>44119</v>
      </c>
      <c r="K199" s="25" t="s">
        <v>21</v>
      </c>
      <c r="L199" s="30" t="s">
        <v>2028</v>
      </c>
      <c r="M199" s="29">
        <v>2020</v>
      </c>
      <c r="N199" s="17"/>
    </row>
    <row r="200" spans="1:14" s="53" customFormat="1" ht="150" x14ac:dyDescent="0.2">
      <c r="A200" s="18">
        <v>190</v>
      </c>
      <c r="B200" s="113" t="s">
        <v>2017</v>
      </c>
      <c r="C200" s="27" t="s">
        <v>2018</v>
      </c>
      <c r="D200" s="27" t="s">
        <v>2019</v>
      </c>
      <c r="E200" s="27" t="s">
        <v>1984</v>
      </c>
      <c r="F200" s="23" t="s">
        <v>2029</v>
      </c>
      <c r="G200" s="25" t="s">
        <v>2030</v>
      </c>
      <c r="H200" s="25" t="s">
        <v>19</v>
      </c>
      <c r="I200" s="18" t="s">
        <v>26</v>
      </c>
      <c r="J200" s="25">
        <v>44119</v>
      </c>
      <c r="K200" s="25" t="s">
        <v>21</v>
      </c>
      <c r="L200" s="30" t="s">
        <v>2031</v>
      </c>
      <c r="M200" s="29">
        <v>2020</v>
      </c>
      <c r="N200" s="17"/>
    </row>
    <row r="201" spans="1:14" s="53" customFormat="1" ht="150" x14ac:dyDescent="0.2">
      <c r="A201" s="18">
        <v>191</v>
      </c>
      <c r="B201" s="113" t="s">
        <v>2017</v>
      </c>
      <c r="C201" s="27" t="s">
        <v>2018</v>
      </c>
      <c r="D201" s="27" t="s">
        <v>2019</v>
      </c>
      <c r="E201" s="27" t="s">
        <v>1984</v>
      </c>
      <c r="F201" s="23" t="s">
        <v>2032</v>
      </c>
      <c r="G201" s="25" t="s">
        <v>2023</v>
      </c>
      <c r="H201" s="25" t="s">
        <v>19</v>
      </c>
      <c r="I201" s="18" t="s">
        <v>41</v>
      </c>
      <c r="J201" s="25">
        <v>44119</v>
      </c>
      <c r="K201" s="25" t="s">
        <v>21</v>
      </c>
      <c r="L201" s="36" t="s">
        <v>640</v>
      </c>
      <c r="M201" s="29">
        <v>2020</v>
      </c>
      <c r="N201" s="17"/>
    </row>
    <row r="202" spans="1:14" s="53" customFormat="1" ht="150" x14ac:dyDescent="0.2">
      <c r="A202" s="18">
        <v>192</v>
      </c>
      <c r="B202" s="113" t="s">
        <v>2017</v>
      </c>
      <c r="C202" s="27" t="s">
        <v>2018</v>
      </c>
      <c r="D202" s="27" t="s">
        <v>2019</v>
      </c>
      <c r="E202" s="27" t="s">
        <v>1984</v>
      </c>
      <c r="F202" s="23" t="s">
        <v>2033</v>
      </c>
      <c r="G202" s="25" t="s">
        <v>2023</v>
      </c>
      <c r="H202" s="25" t="s">
        <v>19</v>
      </c>
      <c r="I202" s="18" t="s">
        <v>26</v>
      </c>
      <c r="J202" s="25">
        <v>44119</v>
      </c>
      <c r="K202" s="25" t="s">
        <v>21</v>
      </c>
      <c r="L202" s="30" t="s">
        <v>2034</v>
      </c>
      <c r="M202" s="29">
        <v>2020</v>
      </c>
      <c r="N202" s="17"/>
    </row>
    <row r="203" spans="1:14" s="53" customFormat="1" ht="150" x14ac:dyDescent="0.2">
      <c r="A203" s="18">
        <v>193</v>
      </c>
      <c r="B203" s="113" t="s">
        <v>2017</v>
      </c>
      <c r="C203" s="27" t="s">
        <v>2018</v>
      </c>
      <c r="D203" s="27" t="s">
        <v>2019</v>
      </c>
      <c r="E203" s="27" t="s">
        <v>1984</v>
      </c>
      <c r="F203" s="23" t="s">
        <v>2035</v>
      </c>
      <c r="G203" s="25" t="s">
        <v>2023</v>
      </c>
      <c r="H203" s="25" t="s">
        <v>19</v>
      </c>
      <c r="I203" s="25" t="s">
        <v>63</v>
      </c>
      <c r="J203" s="25">
        <v>44119</v>
      </c>
      <c r="K203" s="25" t="s">
        <v>21</v>
      </c>
      <c r="L203" s="30" t="s">
        <v>2036</v>
      </c>
      <c r="M203" s="29">
        <v>2020</v>
      </c>
      <c r="N203" s="17"/>
    </row>
    <row r="204" spans="1:14" s="53" customFormat="1" ht="150" x14ac:dyDescent="0.2">
      <c r="A204" s="18">
        <v>194</v>
      </c>
      <c r="B204" s="113" t="s">
        <v>2017</v>
      </c>
      <c r="C204" s="27" t="s">
        <v>2018</v>
      </c>
      <c r="D204" s="27" t="s">
        <v>2019</v>
      </c>
      <c r="E204" s="27" t="s">
        <v>1984</v>
      </c>
      <c r="F204" s="23" t="s">
        <v>2037</v>
      </c>
      <c r="G204" s="25" t="s">
        <v>2023</v>
      </c>
      <c r="H204" s="25" t="s">
        <v>19</v>
      </c>
      <c r="I204" s="18" t="s">
        <v>41</v>
      </c>
      <c r="J204" s="25">
        <v>44119</v>
      </c>
      <c r="K204" s="25" t="s">
        <v>21</v>
      </c>
      <c r="L204" s="30" t="s">
        <v>2038</v>
      </c>
      <c r="M204" s="29">
        <v>2020</v>
      </c>
      <c r="N204" s="17"/>
    </row>
    <row r="205" spans="1:14" s="53" customFormat="1" ht="150" x14ac:dyDescent="0.2">
      <c r="A205" s="18">
        <v>195</v>
      </c>
      <c r="B205" s="113" t="s">
        <v>2017</v>
      </c>
      <c r="C205" s="27" t="s">
        <v>2018</v>
      </c>
      <c r="D205" s="27" t="s">
        <v>2019</v>
      </c>
      <c r="E205" s="27" t="s">
        <v>1984</v>
      </c>
      <c r="F205" s="23" t="s">
        <v>2039</v>
      </c>
      <c r="G205" s="25" t="s">
        <v>2023</v>
      </c>
      <c r="H205" s="25" t="s">
        <v>19</v>
      </c>
      <c r="I205" s="25" t="s">
        <v>63</v>
      </c>
      <c r="J205" s="25">
        <v>44119</v>
      </c>
      <c r="K205" s="25" t="s">
        <v>21</v>
      </c>
      <c r="L205" s="30" t="s">
        <v>2040</v>
      </c>
      <c r="M205" s="29">
        <v>2020</v>
      </c>
      <c r="N205" s="17"/>
    </row>
    <row r="206" spans="1:14" s="53" customFormat="1" ht="60" x14ac:dyDescent="0.2">
      <c r="A206" s="18">
        <v>196</v>
      </c>
      <c r="B206" s="150" t="s">
        <v>2041</v>
      </c>
      <c r="C206" s="21" t="s">
        <v>2042</v>
      </c>
      <c r="D206" s="21" t="s">
        <v>2043</v>
      </c>
      <c r="E206" s="21" t="s">
        <v>1984</v>
      </c>
      <c r="F206" s="23" t="s">
        <v>2044</v>
      </c>
      <c r="G206" s="25" t="s">
        <v>2045</v>
      </c>
      <c r="H206" s="25" t="s">
        <v>19</v>
      </c>
      <c r="I206" s="18" t="s">
        <v>41</v>
      </c>
      <c r="J206" s="25">
        <v>44197</v>
      </c>
      <c r="K206" s="25" t="s">
        <v>27</v>
      </c>
      <c r="L206" s="30" t="s">
        <v>2046</v>
      </c>
      <c r="M206" s="29">
        <v>2020</v>
      </c>
      <c r="N206" s="17"/>
    </row>
    <row r="207" spans="1:14" s="53" customFormat="1" ht="195" x14ac:dyDescent="0.2">
      <c r="A207" s="18">
        <v>197</v>
      </c>
      <c r="B207" s="149" t="s">
        <v>2047</v>
      </c>
      <c r="C207" s="27" t="s">
        <v>2048</v>
      </c>
      <c r="D207" s="27" t="s">
        <v>2049</v>
      </c>
      <c r="E207" s="27" t="s">
        <v>1984</v>
      </c>
      <c r="F207" s="23" t="s">
        <v>2050</v>
      </c>
      <c r="G207" s="25" t="s">
        <v>2051</v>
      </c>
      <c r="H207" s="25" t="s">
        <v>19</v>
      </c>
      <c r="I207" s="18" t="s">
        <v>41</v>
      </c>
      <c r="J207" s="25">
        <v>44197</v>
      </c>
      <c r="K207" s="25" t="s">
        <v>21</v>
      </c>
      <c r="L207" s="86" t="s">
        <v>640</v>
      </c>
      <c r="M207" s="29">
        <v>2020</v>
      </c>
      <c r="N207" s="17"/>
    </row>
    <row r="208" spans="1:14" s="53" customFormat="1" ht="195" x14ac:dyDescent="0.2">
      <c r="A208" s="18">
        <v>198</v>
      </c>
      <c r="B208" s="149" t="s">
        <v>2047</v>
      </c>
      <c r="C208" s="27" t="s">
        <v>2048</v>
      </c>
      <c r="D208" s="27" t="s">
        <v>2049</v>
      </c>
      <c r="E208" s="27" t="s">
        <v>1984</v>
      </c>
      <c r="F208" s="23" t="s">
        <v>2052</v>
      </c>
      <c r="G208" s="25" t="s">
        <v>2051</v>
      </c>
      <c r="H208" s="25" t="s">
        <v>19</v>
      </c>
      <c r="I208" s="18" t="s">
        <v>41</v>
      </c>
      <c r="J208" s="25">
        <v>44197</v>
      </c>
      <c r="K208" s="25" t="s">
        <v>21</v>
      </c>
      <c r="L208" s="86" t="s">
        <v>640</v>
      </c>
      <c r="M208" s="29">
        <v>2020</v>
      </c>
      <c r="N208" s="17"/>
    </row>
    <row r="209" spans="1:14" s="53" customFormat="1" ht="195" x14ac:dyDescent="0.2">
      <c r="A209" s="18">
        <v>199</v>
      </c>
      <c r="B209" s="149" t="s">
        <v>2047</v>
      </c>
      <c r="C209" s="27" t="s">
        <v>2048</v>
      </c>
      <c r="D209" s="27" t="s">
        <v>2049</v>
      </c>
      <c r="E209" s="27" t="s">
        <v>1984</v>
      </c>
      <c r="F209" s="23" t="s">
        <v>2053</v>
      </c>
      <c r="G209" s="25" t="s">
        <v>2051</v>
      </c>
      <c r="H209" s="25" t="s">
        <v>19</v>
      </c>
      <c r="I209" s="18" t="s">
        <v>41</v>
      </c>
      <c r="J209" s="25">
        <v>44197</v>
      </c>
      <c r="K209" s="25" t="s">
        <v>21</v>
      </c>
      <c r="L209" s="86" t="s">
        <v>640</v>
      </c>
      <c r="M209" s="29">
        <v>2020</v>
      </c>
      <c r="N209" s="17"/>
    </row>
    <row r="210" spans="1:14" s="53" customFormat="1" ht="195" x14ac:dyDescent="0.2">
      <c r="A210" s="18">
        <v>200</v>
      </c>
      <c r="B210" s="149" t="s">
        <v>2047</v>
      </c>
      <c r="C210" s="27" t="s">
        <v>2048</v>
      </c>
      <c r="D210" s="27" t="s">
        <v>2049</v>
      </c>
      <c r="E210" s="27" t="s">
        <v>1984</v>
      </c>
      <c r="F210" s="23" t="s">
        <v>2054</v>
      </c>
      <c r="G210" s="25" t="s">
        <v>2051</v>
      </c>
      <c r="H210" s="25" t="s">
        <v>19</v>
      </c>
      <c r="I210" s="18" t="s">
        <v>41</v>
      </c>
      <c r="J210" s="25">
        <v>44197</v>
      </c>
      <c r="K210" s="25" t="s">
        <v>27</v>
      </c>
      <c r="L210" s="86" t="s">
        <v>640</v>
      </c>
      <c r="M210" s="29">
        <v>2020</v>
      </c>
      <c r="N210" s="17"/>
    </row>
    <row r="211" spans="1:14" s="53" customFormat="1" ht="195" x14ac:dyDescent="0.2">
      <c r="A211" s="18">
        <v>201</v>
      </c>
      <c r="B211" s="149" t="s">
        <v>2047</v>
      </c>
      <c r="C211" s="27" t="s">
        <v>2048</v>
      </c>
      <c r="D211" s="27" t="s">
        <v>2049</v>
      </c>
      <c r="E211" s="27" t="s">
        <v>1984</v>
      </c>
      <c r="F211" s="23" t="s">
        <v>2055</v>
      </c>
      <c r="G211" s="25" t="s">
        <v>2051</v>
      </c>
      <c r="H211" s="25" t="s">
        <v>19</v>
      </c>
      <c r="I211" s="18" t="s">
        <v>41</v>
      </c>
      <c r="J211" s="25">
        <v>44197</v>
      </c>
      <c r="K211" s="25" t="s">
        <v>21</v>
      </c>
      <c r="L211" s="86" t="s">
        <v>640</v>
      </c>
      <c r="M211" s="29">
        <v>2020</v>
      </c>
      <c r="N211" s="17"/>
    </row>
    <row r="212" spans="1:14" s="53" customFormat="1" ht="195" x14ac:dyDescent="0.2">
      <c r="A212" s="18">
        <v>202</v>
      </c>
      <c r="B212" s="149" t="s">
        <v>2047</v>
      </c>
      <c r="C212" s="27" t="s">
        <v>2048</v>
      </c>
      <c r="D212" s="27" t="s">
        <v>2049</v>
      </c>
      <c r="E212" s="27" t="s">
        <v>1984</v>
      </c>
      <c r="F212" s="23" t="s">
        <v>2056</v>
      </c>
      <c r="G212" s="25" t="s">
        <v>2051</v>
      </c>
      <c r="H212" s="25" t="s">
        <v>19</v>
      </c>
      <c r="I212" s="18" t="s">
        <v>41</v>
      </c>
      <c r="J212" s="25">
        <v>44197</v>
      </c>
      <c r="K212" s="25" t="s">
        <v>27</v>
      </c>
      <c r="L212" s="86" t="s">
        <v>640</v>
      </c>
      <c r="M212" s="29">
        <v>2020</v>
      </c>
      <c r="N212" s="17"/>
    </row>
    <row r="213" spans="1:14" s="53" customFormat="1" ht="195" x14ac:dyDescent="0.2">
      <c r="A213" s="18">
        <v>203</v>
      </c>
      <c r="B213" s="149" t="s">
        <v>2047</v>
      </c>
      <c r="C213" s="27" t="s">
        <v>2048</v>
      </c>
      <c r="D213" s="27" t="s">
        <v>2049</v>
      </c>
      <c r="E213" s="27" t="s">
        <v>1984</v>
      </c>
      <c r="F213" s="23" t="s">
        <v>2057</v>
      </c>
      <c r="G213" s="25" t="s">
        <v>2051</v>
      </c>
      <c r="H213" s="25" t="s">
        <v>19</v>
      </c>
      <c r="I213" s="18" t="s">
        <v>41</v>
      </c>
      <c r="J213" s="25">
        <v>44197</v>
      </c>
      <c r="K213" s="25" t="s">
        <v>27</v>
      </c>
      <c r="L213" s="86" t="s">
        <v>640</v>
      </c>
      <c r="M213" s="29">
        <v>2020</v>
      </c>
      <c r="N213" s="17"/>
    </row>
    <row r="214" spans="1:14" s="53" customFormat="1" ht="195" x14ac:dyDescent="0.2">
      <c r="A214" s="18">
        <v>204</v>
      </c>
      <c r="B214" s="149" t="s">
        <v>2047</v>
      </c>
      <c r="C214" s="27" t="s">
        <v>2048</v>
      </c>
      <c r="D214" s="27" t="s">
        <v>2049</v>
      </c>
      <c r="E214" s="27" t="s">
        <v>1984</v>
      </c>
      <c r="F214" s="23" t="s">
        <v>2058</v>
      </c>
      <c r="G214" s="25" t="s">
        <v>2051</v>
      </c>
      <c r="H214" s="25" t="s">
        <v>19</v>
      </c>
      <c r="I214" s="18" t="s">
        <v>41</v>
      </c>
      <c r="J214" s="25">
        <v>44197</v>
      </c>
      <c r="K214" s="25" t="s">
        <v>27</v>
      </c>
      <c r="L214" s="86" t="s">
        <v>640</v>
      </c>
      <c r="M214" s="29">
        <v>2020</v>
      </c>
      <c r="N214" s="17"/>
    </row>
    <row r="215" spans="1:14" s="53" customFormat="1" ht="195" x14ac:dyDescent="0.2">
      <c r="A215" s="18">
        <v>205</v>
      </c>
      <c r="B215" s="149" t="s">
        <v>2047</v>
      </c>
      <c r="C215" s="27" t="s">
        <v>2048</v>
      </c>
      <c r="D215" s="27" t="s">
        <v>2049</v>
      </c>
      <c r="E215" s="27" t="s">
        <v>1984</v>
      </c>
      <c r="F215" s="23" t="s">
        <v>2059</v>
      </c>
      <c r="G215" s="25" t="s">
        <v>2051</v>
      </c>
      <c r="H215" s="25" t="s">
        <v>19</v>
      </c>
      <c r="I215" s="18" t="s">
        <v>41</v>
      </c>
      <c r="J215" s="25">
        <v>44197</v>
      </c>
      <c r="K215" s="25" t="s">
        <v>21</v>
      </c>
      <c r="L215" s="86" t="s">
        <v>640</v>
      </c>
      <c r="M215" s="29">
        <v>2020</v>
      </c>
      <c r="N215" s="17"/>
    </row>
    <row r="216" spans="1:14" s="53" customFormat="1" ht="150" x14ac:dyDescent="0.2">
      <c r="A216" s="18">
        <v>206</v>
      </c>
      <c r="B216" s="149" t="s">
        <v>2060</v>
      </c>
      <c r="C216" s="19" t="s">
        <v>2061</v>
      </c>
      <c r="D216" s="19" t="s">
        <v>2062</v>
      </c>
      <c r="E216" s="19" t="s">
        <v>1984</v>
      </c>
      <c r="F216" s="23" t="s">
        <v>2063</v>
      </c>
      <c r="G216" s="25" t="s">
        <v>2064</v>
      </c>
      <c r="H216" s="25" t="s">
        <v>19</v>
      </c>
      <c r="I216" s="18" t="s">
        <v>41</v>
      </c>
      <c r="J216" s="25">
        <v>44197</v>
      </c>
      <c r="K216" s="22" t="s">
        <v>21</v>
      </c>
      <c r="L216" s="86" t="s">
        <v>640</v>
      </c>
      <c r="M216" s="29">
        <v>2020</v>
      </c>
      <c r="N216" s="17"/>
    </row>
    <row r="217" spans="1:14" s="53" customFormat="1" ht="150" x14ac:dyDescent="0.2">
      <c r="A217" s="18">
        <v>207</v>
      </c>
      <c r="B217" s="149" t="s">
        <v>2060</v>
      </c>
      <c r="C217" s="19" t="s">
        <v>2061</v>
      </c>
      <c r="D217" s="19" t="s">
        <v>2062</v>
      </c>
      <c r="E217" s="19" t="s">
        <v>1984</v>
      </c>
      <c r="F217" s="23" t="s">
        <v>2065</v>
      </c>
      <c r="G217" s="25" t="s">
        <v>2064</v>
      </c>
      <c r="H217" s="25" t="s">
        <v>19</v>
      </c>
      <c r="I217" s="18" t="s">
        <v>41</v>
      </c>
      <c r="J217" s="25">
        <v>44197</v>
      </c>
      <c r="K217" s="22" t="s">
        <v>21</v>
      </c>
      <c r="L217" s="86" t="s">
        <v>640</v>
      </c>
      <c r="M217" s="29">
        <v>2020</v>
      </c>
      <c r="N217" s="17"/>
    </row>
    <row r="218" spans="1:14" s="53" customFormat="1" ht="150" x14ac:dyDescent="0.2">
      <c r="A218" s="18">
        <v>208</v>
      </c>
      <c r="B218" s="149" t="s">
        <v>2060</v>
      </c>
      <c r="C218" s="19" t="s">
        <v>2061</v>
      </c>
      <c r="D218" s="19" t="s">
        <v>2062</v>
      </c>
      <c r="E218" s="19" t="s">
        <v>1984</v>
      </c>
      <c r="F218" s="23" t="s">
        <v>2066</v>
      </c>
      <c r="G218" s="25" t="s">
        <v>2064</v>
      </c>
      <c r="H218" s="25" t="s">
        <v>19</v>
      </c>
      <c r="I218" s="18" t="s">
        <v>41</v>
      </c>
      <c r="J218" s="25">
        <v>44197</v>
      </c>
      <c r="K218" s="22" t="s">
        <v>21</v>
      </c>
      <c r="L218" s="30" t="s">
        <v>2067</v>
      </c>
      <c r="M218" s="29">
        <v>2020</v>
      </c>
      <c r="N218" s="17"/>
    </row>
    <row r="219" spans="1:14" s="53" customFormat="1" ht="150" x14ac:dyDescent="0.2">
      <c r="A219" s="18">
        <v>209</v>
      </c>
      <c r="B219" s="149" t="s">
        <v>2060</v>
      </c>
      <c r="C219" s="19" t="s">
        <v>2061</v>
      </c>
      <c r="D219" s="19" t="s">
        <v>2062</v>
      </c>
      <c r="E219" s="19" t="s">
        <v>1984</v>
      </c>
      <c r="F219" s="23" t="s">
        <v>2068</v>
      </c>
      <c r="G219" s="25" t="s">
        <v>2064</v>
      </c>
      <c r="H219" s="25" t="s">
        <v>19</v>
      </c>
      <c r="I219" s="18" t="s">
        <v>41</v>
      </c>
      <c r="J219" s="25">
        <v>44197</v>
      </c>
      <c r="K219" s="22" t="s">
        <v>21</v>
      </c>
      <c r="L219" s="30" t="s">
        <v>2067</v>
      </c>
      <c r="M219" s="29">
        <v>2020</v>
      </c>
      <c r="N219" s="17"/>
    </row>
    <row r="220" spans="1:14" s="53" customFormat="1" ht="150" x14ac:dyDescent="0.2">
      <c r="A220" s="18">
        <v>210</v>
      </c>
      <c r="B220" s="149" t="s">
        <v>2060</v>
      </c>
      <c r="C220" s="19" t="s">
        <v>2061</v>
      </c>
      <c r="D220" s="19" t="s">
        <v>2062</v>
      </c>
      <c r="E220" s="19" t="s">
        <v>1984</v>
      </c>
      <c r="F220" s="23" t="s">
        <v>2069</v>
      </c>
      <c r="G220" s="25" t="s">
        <v>2064</v>
      </c>
      <c r="H220" s="25" t="s">
        <v>19</v>
      </c>
      <c r="I220" s="18" t="s">
        <v>41</v>
      </c>
      <c r="J220" s="25">
        <v>44197</v>
      </c>
      <c r="K220" s="22" t="s">
        <v>21</v>
      </c>
      <c r="L220" s="30" t="s">
        <v>2067</v>
      </c>
      <c r="M220" s="29">
        <v>2020</v>
      </c>
      <c r="N220" s="17"/>
    </row>
    <row r="221" spans="1:14" s="53" customFormat="1" ht="150" x14ac:dyDescent="0.2">
      <c r="A221" s="18">
        <v>211</v>
      </c>
      <c r="B221" s="149" t="s">
        <v>2060</v>
      </c>
      <c r="C221" s="19" t="s">
        <v>2061</v>
      </c>
      <c r="D221" s="19" t="s">
        <v>2062</v>
      </c>
      <c r="E221" s="19" t="s">
        <v>1984</v>
      </c>
      <c r="F221" s="23" t="s">
        <v>2070</v>
      </c>
      <c r="G221" s="25" t="s">
        <v>2064</v>
      </c>
      <c r="H221" s="25" t="s">
        <v>19</v>
      </c>
      <c r="I221" s="18" t="s">
        <v>41</v>
      </c>
      <c r="J221" s="25">
        <v>44197</v>
      </c>
      <c r="K221" s="22" t="s">
        <v>21</v>
      </c>
      <c r="L221" s="30" t="s">
        <v>2067</v>
      </c>
      <c r="M221" s="29">
        <v>2020</v>
      </c>
      <c r="N221" s="17"/>
    </row>
    <row r="222" spans="1:14" s="53" customFormat="1" ht="150" x14ac:dyDescent="0.2">
      <c r="A222" s="18">
        <v>212</v>
      </c>
      <c r="B222" s="149" t="s">
        <v>2060</v>
      </c>
      <c r="C222" s="19" t="s">
        <v>2061</v>
      </c>
      <c r="D222" s="19" t="s">
        <v>2062</v>
      </c>
      <c r="E222" s="19" t="s">
        <v>1984</v>
      </c>
      <c r="F222" s="23" t="s">
        <v>2071</v>
      </c>
      <c r="G222" s="25" t="s">
        <v>2064</v>
      </c>
      <c r="H222" s="25" t="s">
        <v>19</v>
      </c>
      <c r="I222" s="18" t="s">
        <v>41</v>
      </c>
      <c r="J222" s="25">
        <v>44197</v>
      </c>
      <c r="K222" s="22" t="s">
        <v>21</v>
      </c>
      <c r="L222" s="30" t="s">
        <v>2067</v>
      </c>
      <c r="M222" s="29">
        <v>2020</v>
      </c>
      <c r="N222" s="17"/>
    </row>
    <row r="223" spans="1:14" s="53" customFormat="1" ht="150" x14ac:dyDescent="0.2">
      <c r="A223" s="18">
        <v>213</v>
      </c>
      <c r="B223" s="149" t="s">
        <v>2060</v>
      </c>
      <c r="C223" s="19" t="s">
        <v>2061</v>
      </c>
      <c r="D223" s="19" t="s">
        <v>2062</v>
      </c>
      <c r="E223" s="19" t="s">
        <v>1984</v>
      </c>
      <c r="F223" s="23" t="s">
        <v>2072</v>
      </c>
      <c r="G223" s="25" t="s">
        <v>2064</v>
      </c>
      <c r="H223" s="25" t="s">
        <v>19</v>
      </c>
      <c r="I223" s="18" t="s">
        <v>41</v>
      </c>
      <c r="J223" s="25">
        <v>44197</v>
      </c>
      <c r="K223" s="22" t="s">
        <v>21</v>
      </c>
      <c r="L223" s="30" t="s">
        <v>2067</v>
      </c>
      <c r="M223" s="29">
        <v>2020</v>
      </c>
      <c r="N223" s="17"/>
    </row>
    <row r="224" spans="1:14" s="53" customFormat="1" ht="150" x14ac:dyDescent="0.2">
      <c r="A224" s="18">
        <v>214</v>
      </c>
      <c r="B224" s="149" t="s">
        <v>2060</v>
      </c>
      <c r="C224" s="19" t="s">
        <v>2061</v>
      </c>
      <c r="D224" s="19" t="s">
        <v>2062</v>
      </c>
      <c r="E224" s="19" t="s">
        <v>1984</v>
      </c>
      <c r="F224" s="23" t="s">
        <v>2073</v>
      </c>
      <c r="G224" s="25" t="s">
        <v>2064</v>
      </c>
      <c r="H224" s="25" t="s">
        <v>19</v>
      </c>
      <c r="I224" s="18" t="s">
        <v>41</v>
      </c>
      <c r="J224" s="25">
        <v>44197</v>
      </c>
      <c r="K224" s="22" t="s">
        <v>21</v>
      </c>
      <c r="L224" s="30" t="s">
        <v>2067</v>
      </c>
      <c r="M224" s="29">
        <v>2020</v>
      </c>
      <c r="N224" s="17"/>
    </row>
    <row r="225" spans="1:14" s="53" customFormat="1" ht="150" x14ac:dyDescent="0.2">
      <c r="A225" s="18">
        <v>215</v>
      </c>
      <c r="B225" s="149" t="s">
        <v>2060</v>
      </c>
      <c r="C225" s="19" t="s">
        <v>2061</v>
      </c>
      <c r="D225" s="19" t="s">
        <v>2062</v>
      </c>
      <c r="E225" s="19" t="s">
        <v>1984</v>
      </c>
      <c r="F225" s="23" t="s">
        <v>2074</v>
      </c>
      <c r="G225" s="25" t="s">
        <v>2064</v>
      </c>
      <c r="H225" s="25" t="s">
        <v>19</v>
      </c>
      <c r="I225" s="18" t="s">
        <v>41</v>
      </c>
      <c r="J225" s="25">
        <v>44197</v>
      </c>
      <c r="K225" s="22" t="s">
        <v>21</v>
      </c>
      <c r="L225" s="86" t="s">
        <v>640</v>
      </c>
      <c r="M225" s="29">
        <v>2020</v>
      </c>
      <c r="N225" s="17"/>
    </row>
    <row r="226" spans="1:14" s="53" customFormat="1" ht="150" x14ac:dyDescent="0.2">
      <c r="A226" s="18">
        <v>216</v>
      </c>
      <c r="B226" s="149" t="s">
        <v>2060</v>
      </c>
      <c r="C226" s="19" t="s">
        <v>2061</v>
      </c>
      <c r="D226" s="19" t="s">
        <v>2062</v>
      </c>
      <c r="E226" s="19" t="s">
        <v>1984</v>
      </c>
      <c r="F226" s="23" t="s">
        <v>2075</v>
      </c>
      <c r="G226" s="25" t="s">
        <v>2064</v>
      </c>
      <c r="H226" s="25" t="s">
        <v>19</v>
      </c>
      <c r="I226" s="18" t="s">
        <v>41</v>
      </c>
      <c r="J226" s="25">
        <v>44197</v>
      </c>
      <c r="K226" s="22" t="s">
        <v>21</v>
      </c>
      <c r="L226" s="86" t="s">
        <v>640</v>
      </c>
      <c r="M226" s="29">
        <v>2020</v>
      </c>
      <c r="N226" s="17"/>
    </row>
    <row r="227" spans="1:14" s="53" customFormat="1" ht="150" x14ac:dyDescent="0.2">
      <c r="A227" s="18">
        <v>217</v>
      </c>
      <c r="B227" s="149" t="s">
        <v>2060</v>
      </c>
      <c r="C227" s="19" t="s">
        <v>2061</v>
      </c>
      <c r="D227" s="19" t="s">
        <v>2062</v>
      </c>
      <c r="E227" s="19" t="s">
        <v>1984</v>
      </c>
      <c r="F227" s="23" t="s">
        <v>2076</v>
      </c>
      <c r="G227" s="25" t="s">
        <v>2064</v>
      </c>
      <c r="H227" s="25" t="s">
        <v>19</v>
      </c>
      <c r="I227" s="18" t="s">
        <v>41</v>
      </c>
      <c r="J227" s="25">
        <v>44197</v>
      </c>
      <c r="K227" s="22" t="s">
        <v>21</v>
      </c>
      <c r="L227" s="86" t="s">
        <v>640</v>
      </c>
      <c r="M227" s="29">
        <v>2020</v>
      </c>
      <c r="N227" s="17"/>
    </row>
    <row r="228" spans="1:14" s="53" customFormat="1" ht="150" x14ac:dyDescent="0.2">
      <c r="A228" s="18">
        <v>218</v>
      </c>
      <c r="B228" s="149" t="s">
        <v>2060</v>
      </c>
      <c r="C228" s="19" t="s">
        <v>2061</v>
      </c>
      <c r="D228" s="19" t="s">
        <v>2062</v>
      </c>
      <c r="E228" s="19" t="s">
        <v>1984</v>
      </c>
      <c r="F228" s="23" t="s">
        <v>2077</v>
      </c>
      <c r="G228" s="25" t="s">
        <v>2064</v>
      </c>
      <c r="H228" s="25" t="s">
        <v>19</v>
      </c>
      <c r="I228" s="18" t="s">
        <v>41</v>
      </c>
      <c r="J228" s="25">
        <v>44197</v>
      </c>
      <c r="K228" s="22" t="s">
        <v>21</v>
      </c>
      <c r="L228" s="86" t="s">
        <v>640</v>
      </c>
      <c r="M228" s="29">
        <v>2020</v>
      </c>
      <c r="N228" s="17"/>
    </row>
    <row r="229" spans="1:14" s="53" customFormat="1" ht="150" x14ac:dyDescent="0.2">
      <c r="A229" s="21"/>
      <c r="B229" s="113" t="s">
        <v>2078</v>
      </c>
      <c r="C229" s="27" t="s">
        <v>2079</v>
      </c>
      <c r="D229" s="27" t="s">
        <v>2080</v>
      </c>
      <c r="E229" s="27" t="s">
        <v>1984</v>
      </c>
      <c r="F229" s="23" t="s">
        <v>2081</v>
      </c>
      <c r="G229" s="21" t="s">
        <v>2082</v>
      </c>
      <c r="H229" s="21" t="s">
        <v>19</v>
      </c>
      <c r="I229" s="21" t="s">
        <v>41</v>
      </c>
      <c r="J229" s="25">
        <v>44236</v>
      </c>
      <c r="K229" s="21" t="s">
        <v>21</v>
      </c>
      <c r="L229" s="86" t="s">
        <v>2083</v>
      </c>
      <c r="M229" s="21">
        <v>2021</v>
      </c>
      <c r="N229" s="17"/>
    </row>
    <row r="230" spans="1:14" s="53" customFormat="1" ht="150" x14ac:dyDescent="0.2">
      <c r="A230" s="21"/>
      <c r="B230" s="113" t="s">
        <v>2078</v>
      </c>
      <c r="C230" s="27" t="s">
        <v>2079</v>
      </c>
      <c r="D230" s="27" t="s">
        <v>2080</v>
      </c>
      <c r="E230" s="27" t="s">
        <v>1984</v>
      </c>
      <c r="F230" s="23" t="s">
        <v>2084</v>
      </c>
      <c r="G230" s="21" t="s">
        <v>2082</v>
      </c>
      <c r="H230" s="21" t="s">
        <v>19</v>
      </c>
      <c r="I230" s="21" t="s">
        <v>26</v>
      </c>
      <c r="J230" s="25">
        <v>44236</v>
      </c>
      <c r="K230" s="21" t="s">
        <v>21</v>
      </c>
      <c r="L230" s="86" t="s">
        <v>2085</v>
      </c>
      <c r="M230" s="21">
        <v>2021</v>
      </c>
      <c r="N230" s="17"/>
    </row>
    <row r="231" spans="1:14" s="53" customFormat="1" ht="150" x14ac:dyDescent="0.2">
      <c r="A231" s="21"/>
      <c r="B231" s="113" t="s">
        <v>2078</v>
      </c>
      <c r="C231" s="27" t="s">
        <v>2079</v>
      </c>
      <c r="D231" s="27" t="s">
        <v>2080</v>
      </c>
      <c r="E231" s="27" t="s">
        <v>1984</v>
      </c>
      <c r="F231" s="23" t="s">
        <v>2086</v>
      </c>
      <c r="G231" s="21" t="s">
        <v>2087</v>
      </c>
      <c r="H231" s="21" t="s">
        <v>19</v>
      </c>
      <c r="I231" s="21" t="s">
        <v>26</v>
      </c>
      <c r="J231" s="25">
        <v>44236</v>
      </c>
      <c r="K231" s="21" t="s">
        <v>21</v>
      </c>
      <c r="L231" s="86" t="s">
        <v>2083</v>
      </c>
      <c r="M231" s="21">
        <v>2021</v>
      </c>
      <c r="N231" s="17"/>
    </row>
    <row r="232" spans="1:14" s="53" customFormat="1" ht="150" x14ac:dyDescent="0.2">
      <c r="A232" s="21"/>
      <c r="B232" s="113" t="s">
        <v>2078</v>
      </c>
      <c r="C232" s="27" t="s">
        <v>2079</v>
      </c>
      <c r="D232" s="27" t="s">
        <v>2080</v>
      </c>
      <c r="E232" s="27" t="s">
        <v>1984</v>
      </c>
      <c r="F232" s="23" t="s">
        <v>2088</v>
      </c>
      <c r="G232" s="21" t="s">
        <v>2082</v>
      </c>
      <c r="H232" s="21" t="s">
        <v>19</v>
      </c>
      <c r="I232" s="21" t="s">
        <v>26</v>
      </c>
      <c r="J232" s="25">
        <v>44236</v>
      </c>
      <c r="K232" s="21" t="s">
        <v>21</v>
      </c>
      <c r="L232" s="86" t="s">
        <v>2083</v>
      </c>
      <c r="M232" s="21">
        <v>2021</v>
      </c>
      <c r="N232" s="60"/>
    </row>
    <row r="233" spans="1:14" s="53" customFormat="1" ht="150" x14ac:dyDescent="0.2">
      <c r="A233" s="21"/>
      <c r="B233" s="113" t="s">
        <v>2078</v>
      </c>
      <c r="C233" s="27" t="s">
        <v>2079</v>
      </c>
      <c r="D233" s="27" t="s">
        <v>2080</v>
      </c>
      <c r="E233" s="27" t="s">
        <v>1984</v>
      </c>
      <c r="F233" s="23" t="s">
        <v>2089</v>
      </c>
      <c r="G233" s="21" t="s">
        <v>2082</v>
      </c>
      <c r="H233" s="21" t="s">
        <v>19</v>
      </c>
      <c r="I233" s="21" t="s">
        <v>41</v>
      </c>
      <c r="J233" s="25">
        <v>44236</v>
      </c>
      <c r="K233" s="21" t="s">
        <v>21</v>
      </c>
      <c r="L233" s="86" t="s">
        <v>2083</v>
      </c>
      <c r="M233" s="21">
        <v>2021</v>
      </c>
      <c r="N233" s="60"/>
    </row>
    <row r="234" spans="1:14" s="53" customFormat="1" ht="105" x14ac:dyDescent="0.2">
      <c r="A234" s="18"/>
      <c r="B234" s="113" t="s">
        <v>1388</v>
      </c>
      <c r="C234" s="27" t="s">
        <v>1389</v>
      </c>
      <c r="D234" s="27" t="s">
        <v>1390</v>
      </c>
      <c r="E234" s="27" t="s">
        <v>1391</v>
      </c>
      <c r="F234" s="23" t="s">
        <v>1392</v>
      </c>
      <c r="G234" s="21" t="s">
        <v>1393</v>
      </c>
      <c r="H234" s="25">
        <v>44561</v>
      </c>
      <c r="I234" s="21" t="s">
        <v>480</v>
      </c>
      <c r="J234" s="25">
        <v>44286</v>
      </c>
      <c r="K234" s="21" t="s">
        <v>21</v>
      </c>
      <c r="L234" s="23" t="s">
        <v>1394</v>
      </c>
      <c r="M234" s="29">
        <v>2019</v>
      </c>
      <c r="N234" s="24"/>
    </row>
    <row r="235" spans="1:14" s="53" customFormat="1" ht="105" x14ac:dyDescent="0.2">
      <c r="A235" s="18"/>
      <c r="B235" s="113" t="s">
        <v>1388</v>
      </c>
      <c r="C235" s="27" t="s">
        <v>1389</v>
      </c>
      <c r="D235" s="27" t="s">
        <v>1390</v>
      </c>
      <c r="E235" s="27" t="s">
        <v>1391</v>
      </c>
      <c r="F235" s="23" t="s">
        <v>1395</v>
      </c>
      <c r="G235" s="21" t="s">
        <v>1393</v>
      </c>
      <c r="H235" s="25">
        <v>44561</v>
      </c>
      <c r="I235" s="21" t="s">
        <v>480</v>
      </c>
      <c r="J235" s="25">
        <v>44286</v>
      </c>
      <c r="K235" s="21"/>
      <c r="L235" s="35"/>
      <c r="M235" s="29">
        <v>2019</v>
      </c>
      <c r="N235" s="24"/>
    </row>
    <row r="236" spans="1:14" s="53" customFormat="1" ht="90" x14ac:dyDescent="0.2">
      <c r="A236" s="62"/>
      <c r="B236" s="113" t="s">
        <v>1396</v>
      </c>
      <c r="C236" s="27" t="s">
        <v>1397</v>
      </c>
      <c r="D236" s="27" t="s">
        <v>1398</v>
      </c>
      <c r="E236" s="27" t="s">
        <v>1391</v>
      </c>
      <c r="F236" s="23" t="s">
        <v>1399</v>
      </c>
      <c r="G236" s="21" t="s">
        <v>1400</v>
      </c>
      <c r="H236" s="21" t="s">
        <v>19</v>
      </c>
      <c r="I236" s="21" t="s">
        <v>26</v>
      </c>
      <c r="J236" s="25">
        <v>44286</v>
      </c>
      <c r="K236" s="21" t="s">
        <v>27</v>
      </c>
      <c r="L236" s="23" t="s">
        <v>1401</v>
      </c>
      <c r="M236" s="21">
        <v>2019</v>
      </c>
      <c r="N236" s="68"/>
    </row>
    <row r="237" spans="1:14" s="53" customFormat="1" ht="105" x14ac:dyDescent="0.2">
      <c r="A237" s="62"/>
      <c r="B237" s="113" t="s">
        <v>1402</v>
      </c>
      <c r="C237" s="27" t="s">
        <v>1403</v>
      </c>
      <c r="D237" s="27" t="s">
        <v>1404</v>
      </c>
      <c r="E237" s="27" t="s">
        <v>1391</v>
      </c>
      <c r="F237" s="23" t="s">
        <v>1405</v>
      </c>
      <c r="G237" s="21" t="s">
        <v>1406</v>
      </c>
      <c r="H237" s="21" t="s">
        <v>19</v>
      </c>
      <c r="I237" s="21" t="s">
        <v>26</v>
      </c>
      <c r="J237" s="25">
        <v>44286</v>
      </c>
      <c r="K237" s="21" t="s">
        <v>21</v>
      </c>
      <c r="L237" s="45" t="s">
        <v>1407</v>
      </c>
      <c r="M237" s="21">
        <v>2020</v>
      </c>
      <c r="N237" s="68"/>
    </row>
    <row r="238" spans="1:14" s="53" customFormat="1" ht="135" x14ac:dyDescent="0.2">
      <c r="A238" s="2"/>
      <c r="B238" s="152" t="s">
        <v>1408</v>
      </c>
      <c r="C238" s="3" t="s">
        <v>1409</v>
      </c>
      <c r="D238" s="3" t="s">
        <v>1410</v>
      </c>
      <c r="E238" s="27" t="s">
        <v>1391</v>
      </c>
      <c r="F238" s="64" t="s">
        <v>1411</v>
      </c>
      <c r="G238" s="2" t="s">
        <v>1412</v>
      </c>
      <c r="H238" s="47">
        <v>44561</v>
      </c>
      <c r="I238" s="2" t="s">
        <v>480</v>
      </c>
      <c r="J238" s="47">
        <v>44286</v>
      </c>
      <c r="K238" s="2" t="s">
        <v>21</v>
      </c>
      <c r="L238" s="64" t="s">
        <v>1413</v>
      </c>
      <c r="M238" s="2">
        <v>2021</v>
      </c>
      <c r="N238" s="69"/>
    </row>
    <row r="239" spans="1:14" s="53" customFormat="1" ht="90" x14ac:dyDescent="0.2">
      <c r="A239" s="2"/>
      <c r="B239" s="152" t="s">
        <v>1408</v>
      </c>
      <c r="C239" s="3" t="s">
        <v>1409</v>
      </c>
      <c r="D239" s="3" t="s">
        <v>1410</v>
      </c>
      <c r="E239" s="27" t="s">
        <v>1391</v>
      </c>
      <c r="F239" s="64" t="s">
        <v>1414</v>
      </c>
      <c r="G239" s="2" t="s">
        <v>1412</v>
      </c>
      <c r="H239" s="47">
        <v>44561</v>
      </c>
      <c r="I239" s="2" t="s">
        <v>480</v>
      </c>
      <c r="J239" s="47">
        <v>44286</v>
      </c>
      <c r="K239" s="2"/>
      <c r="L239" s="64"/>
      <c r="M239" s="2">
        <v>2021</v>
      </c>
      <c r="N239" s="69"/>
    </row>
    <row r="240" spans="1:14" s="53" customFormat="1" ht="90" x14ac:dyDescent="0.2">
      <c r="A240" s="2"/>
      <c r="B240" s="152" t="s">
        <v>1408</v>
      </c>
      <c r="C240" s="3" t="s">
        <v>1409</v>
      </c>
      <c r="D240" s="3" t="s">
        <v>1410</v>
      </c>
      <c r="E240" s="27" t="s">
        <v>1391</v>
      </c>
      <c r="F240" s="64" t="s">
        <v>1415</v>
      </c>
      <c r="G240" s="2" t="s">
        <v>1412</v>
      </c>
      <c r="H240" s="47">
        <v>44561</v>
      </c>
      <c r="I240" s="2" t="s">
        <v>480</v>
      </c>
      <c r="J240" s="47">
        <v>44286</v>
      </c>
      <c r="K240" s="2"/>
      <c r="L240" s="64"/>
      <c r="M240" s="2">
        <v>2021</v>
      </c>
      <c r="N240" s="69"/>
    </row>
    <row r="241" spans="1:14" s="53" customFormat="1" ht="120" x14ac:dyDescent="0.2">
      <c r="A241" s="18">
        <v>220</v>
      </c>
      <c r="B241" s="149" t="s">
        <v>1842</v>
      </c>
      <c r="C241" s="19" t="s">
        <v>1843</v>
      </c>
      <c r="D241" s="19" t="s">
        <v>1844</v>
      </c>
      <c r="E241" s="19" t="s">
        <v>1841</v>
      </c>
      <c r="F241" s="26" t="s">
        <v>1845</v>
      </c>
      <c r="G241" s="18" t="s">
        <v>1846</v>
      </c>
      <c r="H241" s="25">
        <v>44561</v>
      </c>
      <c r="I241" s="25" t="s">
        <v>63</v>
      </c>
      <c r="J241" s="47">
        <v>44287</v>
      </c>
      <c r="K241" s="18" t="s">
        <v>21</v>
      </c>
      <c r="L241" s="26" t="s">
        <v>1847</v>
      </c>
      <c r="M241" s="29">
        <v>2019</v>
      </c>
      <c r="N241" s="24"/>
    </row>
    <row r="242" spans="1:14" s="53" customFormat="1" ht="105" x14ac:dyDescent="0.2">
      <c r="A242" s="18">
        <v>221</v>
      </c>
      <c r="B242" s="149" t="s">
        <v>1842</v>
      </c>
      <c r="C242" s="19" t="s">
        <v>2214</v>
      </c>
      <c r="D242" s="19" t="s">
        <v>1844</v>
      </c>
      <c r="E242" s="19" t="s">
        <v>1841</v>
      </c>
      <c r="F242" s="26" t="s">
        <v>1848</v>
      </c>
      <c r="G242" s="18" t="s">
        <v>1846</v>
      </c>
      <c r="H242" s="25">
        <v>44561</v>
      </c>
      <c r="I242" s="25" t="s">
        <v>26</v>
      </c>
      <c r="J242" s="47">
        <v>44287</v>
      </c>
      <c r="K242" s="18" t="s">
        <v>27</v>
      </c>
      <c r="L242" s="26" t="s">
        <v>1849</v>
      </c>
      <c r="M242" s="29">
        <v>2019</v>
      </c>
      <c r="N242" s="24"/>
    </row>
    <row r="243" spans="1:14" s="53" customFormat="1" ht="105" x14ac:dyDescent="0.2">
      <c r="A243" s="18">
        <v>222</v>
      </c>
      <c r="B243" s="149" t="s">
        <v>1842</v>
      </c>
      <c r="C243" s="19" t="s">
        <v>2215</v>
      </c>
      <c r="D243" s="19" t="s">
        <v>1844</v>
      </c>
      <c r="E243" s="19" t="s">
        <v>1841</v>
      </c>
      <c r="F243" s="26" t="s">
        <v>1850</v>
      </c>
      <c r="G243" s="18" t="s">
        <v>1846</v>
      </c>
      <c r="H243" s="25">
        <v>44561</v>
      </c>
      <c r="I243" s="25" t="s">
        <v>63</v>
      </c>
      <c r="J243" s="47">
        <v>44287</v>
      </c>
      <c r="K243" s="18" t="s">
        <v>27</v>
      </c>
      <c r="L243" s="26" t="s">
        <v>1851</v>
      </c>
      <c r="M243" s="29">
        <v>2019</v>
      </c>
      <c r="N243" s="24"/>
    </row>
    <row r="244" spans="1:14" s="56" customFormat="1" ht="90" x14ac:dyDescent="0.2">
      <c r="A244" s="18">
        <v>223</v>
      </c>
      <c r="B244" s="150" t="s">
        <v>1842</v>
      </c>
      <c r="C244" s="19" t="s">
        <v>2216</v>
      </c>
      <c r="D244" s="19" t="s">
        <v>1844</v>
      </c>
      <c r="E244" s="19" t="s">
        <v>1841</v>
      </c>
      <c r="F244" s="26" t="s">
        <v>1852</v>
      </c>
      <c r="G244" s="18" t="s">
        <v>1853</v>
      </c>
      <c r="H244" s="25">
        <v>44561</v>
      </c>
      <c r="I244" s="25" t="s">
        <v>26</v>
      </c>
      <c r="J244" s="25">
        <v>44196</v>
      </c>
      <c r="K244" s="18" t="s">
        <v>21</v>
      </c>
      <c r="L244" s="26" t="s">
        <v>1854</v>
      </c>
      <c r="M244" s="29">
        <v>2019</v>
      </c>
      <c r="N244" s="24"/>
    </row>
    <row r="245" spans="1:14" s="56" customFormat="1" ht="90" x14ac:dyDescent="0.2">
      <c r="A245" s="18">
        <v>224</v>
      </c>
      <c r="B245" s="150" t="s">
        <v>1842</v>
      </c>
      <c r="C245" s="19" t="s">
        <v>2217</v>
      </c>
      <c r="D245" s="19" t="s">
        <v>1844</v>
      </c>
      <c r="E245" s="19" t="s">
        <v>1841</v>
      </c>
      <c r="F245" s="26" t="s">
        <v>1855</v>
      </c>
      <c r="G245" s="18" t="s">
        <v>1853</v>
      </c>
      <c r="H245" s="25">
        <v>44561</v>
      </c>
      <c r="I245" s="21" t="s">
        <v>41</v>
      </c>
      <c r="J245" s="47">
        <v>44287</v>
      </c>
      <c r="K245" s="18" t="s">
        <v>21</v>
      </c>
      <c r="L245" s="26" t="s">
        <v>1856</v>
      </c>
      <c r="M245" s="29">
        <v>2019</v>
      </c>
      <c r="N245" s="24"/>
    </row>
    <row r="246" spans="1:14" s="56" customFormat="1" ht="90" x14ac:dyDescent="0.2">
      <c r="A246" s="18">
        <v>225</v>
      </c>
      <c r="B246" s="149" t="s">
        <v>1842</v>
      </c>
      <c r="C246" s="19" t="s">
        <v>2218</v>
      </c>
      <c r="D246" s="19" t="s">
        <v>1844</v>
      </c>
      <c r="E246" s="19" t="s">
        <v>1841</v>
      </c>
      <c r="F246" s="26" t="s">
        <v>1857</v>
      </c>
      <c r="G246" s="18" t="s">
        <v>1853</v>
      </c>
      <c r="H246" s="25">
        <v>44561</v>
      </c>
      <c r="I246" s="21" t="s">
        <v>41</v>
      </c>
      <c r="J246" s="47">
        <v>44287</v>
      </c>
      <c r="K246" s="18" t="s">
        <v>21</v>
      </c>
      <c r="L246" s="26" t="s">
        <v>1856</v>
      </c>
      <c r="M246" s="29">
        <v>2019</v>
      </c>
      <c r="N246" s="24"/>
    </row>
    <row r="247" spans="1:14" s="56" customFormat="1" ht="90" x14ac:dyDescent="0.2">
      <c r="A247" s="18">
        <v>226</v>
      </c>
      <c r="B247" s="149" t="s">
        <v>1842</v>
      </c>
      <c r="C247" s="19" t="s">
        <v>2219</v>
      </c>
      <c r="D247" s="19" t="s">
        <v>1844</v>
      </c>
      <c r="E247" s="19" t="s">
        <v>1841</v>
      </c>
      <c r="F247" s="26" t="s">
        <v>1858</v>
      </c>
      <c r="G247" s="18" t="s">
        <v>1853</v>
      </c>
      <c r="H247" s="25">
        <v>44561</v>
      </c>
      <c r="I247" s="21" t="s">
        <v>41</v>
      </c>
      <c r="J247" s="47">
        <v>44287</v>
      </c>
      <c r="K247" s="18" t="s">
        <v>21</v>
      </c>
      <c r="L247" s="26" t="s">
        <v>1856</v>
      </c>
      <c r="M247" s="29">
        <v>2019</v>
      </c>
      <c r="N247" s="24"/>
    </row>
    <row r="248" spans="1:14" s="56" customFormat="1" ht="90" x14ac:dyDescent="0.2">
      <c r="A248" s="18">
        <v>227</v>
      </c>
      <c r="B248" s="149" t="s">
        <v>1842</v>
      </c>
      <c r="C248" s="19" t="s">
        <v>2220</v>
      </c>
      <c r="D248" s="19" t="s">
        <v>1844</v>
      </c>
      <c r="E248" s="19" t="s">
        <v>1841</v>
      </c>
      <c r="F248" s="26" t="s">
        <v>1859</v>
      </c>
      <c r="G248" s="18" t="s">
        <v>1853</v>
      </c>
      <c r="H248" s="25">
        <v>44561</v>
      </c>
      <c r="I248" s="25" t="s">
        <v>63</v>
      </c>
      <c r="J248" s="47">
        <v>44287</v>
      </c>
      <c r="K248" s="18" t="s">
        <v>21</v>
      </c>
      <c r="L248" s="26" t="s">
        <v>1860</v>
      </c>
      <c r="M248" s="29">
        <v>2019</v>
      </c>
      <c r="N248" s="24"/>
    </row>
    <row r="249" spans="1:14" s="56" customFormat="1" ht="210" x14ac:dyDescent="0.2">
      <c r="A249" s="18">
        <v>228</v>
      </c>
      <c r="B249" s="150" t="s">
        <v>1861</v>
      </c>
      <c r="C249" s="18" t="s">
        <v>1862</v>
      </c>
      <c r="D249" s="18" t="s">
        <v>1863</v>
      </c>
      <c r="E249" s="18" t="s">
        <v>1841</v>
      </c>
      <c r="F249" s="107" t="s">
        <v>1864</v>
      </c>
      <c r="G249" s="18" t="s">
        <v>1865</v>
      </c>
      <c r="H249" s="25">
        <v>44561</v>
      </c>
      <c r="I249" s="25" t="s">
        <v>26</v>
      </c>
      <c r="J249" s="25">
        <v>44196</v>
      </c>
      <c r="K249" s="18" t="s">
        <v>21</v>
      </c>
      <c r="L249" s="26" t="s">
        <v>1866</v>
      </c>
      <c r="M249" s="29">
        <v>2019</v>
      </c>
      <c r="N249" s="24"/>
    </row>
    <row r="250" spans="1:14" s="56" customFormat="1" ht="210" x14ac:dyDescent="0.2">
      <c r="A250" s="18">
        <v>229</v>
      </c>
      <c r="B250" s="150" t="s">
        <v>1861</v>
      </c>
      <c r="C250" s="18" t="s">
        <v>1862</v>
      </c>
      <c r="D250" s="18" t="s">
        <v>1863</v>
      </c>
      <c r="E250" s="18" t="s">
        <v>1841</v>
      </c>
      <c r="F250" s="107" t="s">
        <v>1867</v>
      </c>
      <c r="G250" s="18" t="s">
        <v>1865</v>
      </c>
      <c r="H250" s="25">
        <v>44561</v>
      </c>
      <c r="I250" s="25" t="s">
        <v>26</v>
      </c>
      <c r="J250" s="25">
        <v>44196</v>
      </c>
      <c r="K250" s="18" t="s">
        <v>21</v>
      </c>
      <c r="L250" s="26" t="s">
        <v>1868</v>
      </c>
      <c r="M250" s="29">
        <v>2019</v>
      </c>
      <c r="N250" s="24"/>
    </row>
    <row r="251" spans="1:14" s="56" customFormat="1" ht="210" x14ac:dyDescent="0.2">
      <c r="A251" s="18">
        <v>230</v>
      </c>
      <c r="B251" s="150" t="s">
        <v>1861</v>
      </c>
      <c r="C251" s="18" t="s">
        <v>1862</v>
      </c>
      <c r="D251" s="18" t="s">
        <v>1863</v>
      </c>
      <c r="E251" s="18" t="s">
        <v>1841</v>
      </c>
      <c r="F251" s="107" t="s">
        <v>1869</v>
      </c>
      <c r="G251" s="18" t="s">
        <v>1865</v>
      </c>
      <c r="H251" s="25">
        <v>44561</v>
      </c>
      <c r="I251" s="25" t="s">
        <v>26</v>
      </c>
      <c r="J251" s="25">
        <v>44196</v>
      </c>
      <c r="K251" s="18" t="s">
        <v>21</v>
      </c>
      <c r="L251" s="26" t="s">
        <v>1870</v>
      </c>
      <c r="M251" s="29">
        <v>2019</v>
      </c>
      <c r="N251" s="24"/>
    </row>
    <row r="252" spans="1:14" s="56" customFormat="1" ht="210" x14ac:dyDescent="0.2">
      <c r="A252" s="18">
        <v>231</v>
      </c>
      <c r="B252" s="150" t="s">
        <v>1861</v>
      </c>
      <c r="C252" s="18" t="s">
        <v>1862</v>
      </c>
      <c r="D252" s="18" t="s">
        <v>2211</v>
      </c>
      <c r="E252" s="18" t="s">
        <v>1841</v>
      </c>
      <c r="F252" s="107" t="s">
        <v>1871</v>
      </c>
      <c r="G252" s="18" t="s">
        <v>1865</v>
      </c>
      <c r="H252" s="25">
        <v>44561</v>
      </c>
      <c r="I252" s="25" t="s">
        <v>26</v>
      </c>
      <c r="J252" s="25">
        <v>44196</v>
      </c>
      <c r="K252" s="18" t="s">
        <v>21</v>
      </c>
      <c r="L252" s="26" t="s">
        <v>1872</v>
      </c>
      <c r="M252" s="29">
        <v>2019</v>
      </c>
      <c r="N252" s="24"/>
    </row>
    <row r="253" spans="1:14" s="56" customFormat="1" ht="210" x14ac:dyDescent="0.2">
      <c r="A253" s="18">
        <v>232</v>
      </c>
      <c r="B253" s="150" t="s">
        <v>1861</v>
      </c>
      <c r="C253" s="18" t="s">
        <v>1862</v>
      </c>
      <c r="D253" s="18" t="s">
        <v>1863</v>
      </c>
      <c r="E253" s="18" t="s">
        <v>1841</v>
      </c>
      <c r="F253" s="107" t="s">
        <v>1873</v>
      </c>
      <c r="G253" s="18" t="s">
        <v>1865</v>
      </c>
      <c r="H253" s="25">
        <v>44561</v>
      </c>
      <c r="I253" s="25" t="s">
        <v>26</v>
      </c>
      <c r="J253" s="47">
        <v>44287</v>
      </c>
      <c r="K253" s="18" t="s">
        <v>27</v>
      </c>
      <c r="L253" s="26" t="s">
        <v>1874</v>
      </c>
      <c r="M253" s="29">
        <v>2019</v>
      </c>
      <c r="N253" s="24"/>
    </row>
    <row r="254" spans="1:14" s="56" customFormat="1" ht="210" x14ac:dyDescent="0.2">
      <c r="A254" s="18">
        <v>233</v>
      </c>
      <c r="B254" s="150" t="s">
        <v>1861</v>
      </c>
      <c r="C254" s="18" t="s">
        <v>1862</v>
      </c>
      <c r="D254" s="18" t="s">
        <v>1863</v>
      </c>
      <c r="E254" s="18" t="s">
        <v>1841</v>
      </c>
      <c r="F254" s="107" t="s">
        <v>1875</v>
      </c>
      <c r="G254" s="18" t="s">
        <v>1865</v>
      </c>
      <c r="H254" s="25">
        <v>44561</v>
      </c>
      <c r="I254" s="25" t="s">
        <v>26</v>
      </c>
      <c r="J254" s="25">
        <v>44196</v>
      </c>
      <c r="K254" s="18" t="s">
        <v>21</v>
      </c>
      <c r="L254" s="26" t="s">
        <v>1876</v>
      </c>
      <c r="M254" s="29">
        <v>2019</v>
      </c>
      <c r="N254" s="24"/>
    </row>
    <row r="255" spans="1:14" s="56" customFormat="1" ht="210" x14ac:dyDescent="0.2">
      <c r="A255" s="18">
        <v>234</v>
      </c>
      <c r="B255" s="150" t="s">
        <v>1861</v>
      </c>
      <c r="C255" s="18" t="s">
        <v>1862</v>
      </c>
      <c r="D255" s="18" t="s">
        <v>1863</v>
      </c>
      <c r="E255" s="18" t="s">
        <v>1841</v>
      </c>
      <c r="F255" s="107" t="s">
        <v>1877</v>
      </c>
      <c r="G255" s="18" t="s">
        <v>1865</v>
      </c>
      <c r="H255" s="25">
        <v>44561</v>
      </c>
      <c r="I255" s="21" t="s">
        <v>41</v>
      </c>
      <c r="J255" s="47">
        <v>44287</v>
      </c>
      <c r="K255" s="18" t="s">
        <v>21</v>
      </c>
      <c r="L255" s="26" t="s">
        <v>1856</v>
      </c>
      <c r="M255" s="29">
        <v>2019</v>
      </c>
      <c r="N255" s="24"/>
    </row>
    <row r="256" spans="1:14" s="56" customFormat="1" ht="210" x14ac:dyDescent="0.2">
      <c r="A256" s="18">
        <v>235</v>
      </c>
      <c r="B256" s="150" t="s">
        <v>1861</v>
      </c>
      <c r="C256" s="18" t="s">
        <v>1862</v>
      </c>
      <c r="D256" s="18" t="s">
        <v>1863</v>
      </c>
      <c r="E256" s="18" t="s">
        <v>1841</v>
      </c>
      <c r="F256" s="107" t="s">
        <v>1878</v>
      </c>
      <c r="G256" s="18" t="s">
        <v>1865</v>
      </c>
      <c r="H256" s="25">
        <v>44561</v>
      </c>
      <c r="I256" s="25" t="s">
        <v>26</v>
      </c>
      <c r="J256" s="25">
        <v>44196</v>
      </c>
      <c r="K256" s="18" t="s">
        <v>21</v>
      </c>
      <c r="L256" s="26" t="s">
        <v>1879</v>
      </c>
      <c r="M256" s="29">
        <v>2019</v>
      </c>
      <c r="N256" s="24"/>
    </row>
    <row r="257" spans="1:14" s="56" customFormat="1" ht="210" x14ac:dyDescent="0.2">
      <c r="A257" s="18">
        <v>236</v>
      </c>
      <c r="B257" s="150" t="s">
        <v>1861</v>
      </c>
      <c r="C257" s="18" t="s">
        <v>1862</v>
      </c>
      <c r="D257" s="18" t="s">
        <v>1863</v>
      </c>
      <c r="E257" s="18" t="s">
        <v>1841</v>
      </c>
      <c r="F257" s="107" t="s">
        <v>1880</v>
      </c>
      <c r="G257" s="18" t="s">
        <v>1865</v>
      </c>
      <c r="H257" s="25">
        <v>44561</v>
      </c>
      <c r="I257" s="25" t="s">
        <v>26</v>
      </c>
      <c r="J257" s="25">
        <v>44196</v>
      </c>
      <c r="K257" s="18" t="s">
        <v>21</v>
      </c>
      <c r="L257" s="26" t="s">
        <v>1881</v>
      </c>
      <c r="M257" s="29">
        <v>2019</v>
      </c>
      <c r="N257" s="24"/>
    </row>
    <row r="258" spans="1:14" s="56" customFormat="1" ht="210" x14ac:dyDescent="0.2">
      <c r="A258" s="18">
        <v>237</v>
      </c>
      <c r="B258" s="150" t="s">
        <v>1861</v>
      </c>
      <c r="C258" s="18" t="s">
        <v>1862</v>
      </c>
      <c r="D258" s="18" t="s">
        <v>1863</v>
      </c>
      <c r="E258" s="18" t="s">
        <v>1841</v>
      </c>
      <c r="F258" s="26" t="s">
        <v>1882</v>
      </c>
      <c r="G258" s="18" t="s">
        <v>1865</v>
      </c>
      <c r="H258" s="25">
        <v>44561</v>
      </c>
      <c r="I258" s="21" t="s">
        <v>41</v>
      </c>
      <c r="J258" s="47">
        <v>44287</v>
      </c>
      <c r="K258" s="18" t="s">
        <v>21</v>
      </c>
      <c r="L258" s="26" t="s">
        <v>1856</v>
      </c>
      <c r="M258" s="29">
        <v>2019</v>
      </c>
      <c r="N258" s="24"/>
    </row>
    <row r="259" spans="1:14" s="60" customFormat="1" ht="165" x14ac:dyDescent="0.2">
      <c r="A259" s="98">
        <v>238</v>
      </c>
      <c r="B259" s="81" t="s">
        <v>1883</v>
      </c>
      <c r="C259" s="18" t="s">
        <v>1699</v>
      </c>
      <c r="D259" s="18" t="s">
        <v>1884</v>
      </c>
      <c r="E259" s="19" t="s">
        <v>1841</v>
      </c>
      <c r="F259" s="26" t="s">
        <v>1885</v>
      </c>
      <c r="G259" s="18" t="s">
        <v>1886</v>
      </c>
      <c r="H259" s="25">
        <v>44561</v>
      </c>
      <c r="I259" s="25" t="s">
        <v>26</v>
      </c>
      <c r="J259" s="47">
        <v>44287</v>
      </c>
      <c r="K259" s="18" t="s">
        <v>27</v>
      </c>
      <c r="L259" s="26" t="s">
        <v>1887</v>
      </c>
      <c r="M259" s="29">
        <v>2019</v>
      </c>
      <c r="N259" s="24"/>
    </row>
    <row r="260" spans="1:14" s="53" customFormat="1" ht="105" x14ac:dyDescent="0.2">
      <c r="A260" s="102">
        <v>239</v>
      </c>
      <c r="B260" s="81" t="s">
        <v>1883</v>
      </c>
      <c r="C260" s="18" t="s">
        <v>2212</v>
      </c>
      <c r="D260" s="18" t="s">
        <v>2213</v>
      </c>
      <c r="E260" s="19" t="s">
        <v>1841</v>
      </c>
      <c r="F260" s="26" t="s">
        <v>1888</v>
      </c>
      <c r="G260" s="18" t="s">
        <v>1889</v>
      </c>
      <c r="H260" s="25">
        <v>44561</v>
      </c>
      <c r="I260" s="25" t="s">
        <v>26</v>
      </c>
      <c r="J260" s="47">
        <v>44287</v>
      </c>
      <c r="K260" s="18" t="s">
        <v>27</v>
      </c>
      <c r="L260" s="26" t="s">
        <v>1890</v>
      </c>
      <c r="M260" s="29">
        <v>2019</v>
      </c>
      <c r="N260" s="24"/>
    </row>
    <row r="261" spans="1:14" s="53" customFormat="1" ht="398" x14ac:dyDescent="0.2">
      <c r="A261" s="19">
        <v>240</v>
      </c>
      <c r="B261" s="150" t="s">
        <v>1891</v>
      </c>
      <c r="C261" s="18" t="s">
        <v>1892</v>
      </c>
      <c r="D261" s="18" t="s">
        <v>1893</v>
      </c>
      <c r="E261" s="18" t="s">
        <v>1841</v>
      </c>
      <c r="F261" s="26" t="s">
        <v>1894</v>
      </c>
      <c r="G261" s="18" t="s">
        <v>1895</v>
      </c>
      <c r="H261" s="25">
        <v>44561</v>
      </c>
      <c r="I261" s="25" t="s">
        <v>63</v>
      </c>
      <c r="J261" s="47">
        <v>44287</v>
      </c>
      <c r="K261" s="18" t="s">
        <v>27</v>
      </c>
      <c r="L261" s="26" t="s">
        <v>1896</v>
      </c>
      <c r="M261" s="29">
        <v>2019</v>
      </c>
      <c r="N261" s="24"/>
    </row>
    <row r="262" spans="1:14" s="53" customFormat="1" ht="165" x14ac:dyDescent="0.2">
      <c r="A262" s="66">
        <v>241</v>
      </c>
      <c r="B262" s="150" t="s">
        <v>1891</v>
      </c>
      <c r="C262" s="18" t="s">
        <v>2202</v>
      </c>
      <c r="D262" s="18" t="s">
        <v>2203</v>
      </c>
      <c r="E262" s="18" t="s">
        <v>1841</v>
      </c>
      <c r="F262" s="26" t="s">
        <v>1897</v>
      </c>
      <c r="G262" s="18" t="s">
        <v>1898</v>
      </c>
      <c r="H262" s="25">
        <v>44561</v>
      </c>
      <c r="I262" s="21" t="s">
        <v>41</v>
      </c>
      <c r="J262" s="47">
        <v>44287</v>
      </c>
      <c r="K262" s="18" t="s">
        <v>21</v>
      </c>
      <c r="L262" s="26" t="s">
        <v>1856</v>
      </c>
      <c r="M262" s="29">
        <v>2019</v>
      </c>
      <c r="N262" s="24"/>
    </row>
    <row r="263" spans="1:14" ht="165" x14ac:dyDescent="0.2">
      <c r="A263" s="18">
        <v>242</v>
      </c>
      <c r="B263" s="149" t="s">
        <v>1891</v>
      </c>
      <c r="C263" s="19" t="s">
        <v>2204</v>
      </c>
      <c r="D263" s="18" t="s">
        <v>1893</v>
      </c>
      <c r="E263" s="19" t="s">
        <v>1841</v>
      </c>
      <c r="F263" s="26" t="s">
        <v>1899</v>
      </c>
      <c r="G263" s="18" t="s">
        <v>1898</v>
      </c>
      <c r="H263" s="25">
        <v>44561</v>
      </c>
      <c r="I263" s="21" t="s">
        <v>41</v>
      </c>
      <c r="J263" s="47">
        <v>44287</v>
      </c>
      <c r="K263" s="18" t="s">
        <v>21</v>
      </c>
      <c r="L263" s="26" t="s">
        <v>1856</v>
      </c>
      <c r="M263" s="29">
        <v>2019</v>
      </c>
    </row>
    <row r="264" spans="1:14" ht="165" x14ac:dyDescent="0.2">
      <c r="A264" s="18">
        <v>243</v>
      </c>
      <c r="B264" s="149" t="s">
        <v>1891</v>
      </c>
      <c r="C264" s="19" t="s">
        <v>2205</v>
      </c>
      <c r="D264" s="18" t="s">
        <v>1893</v>
      </c>
      <c r="E264" s="19" t="s">
        <v>1841</v>
      </c>
      <c r="F264" s="26" t="s">
        <v>1900</v>
      </c>
      <c r="G264" s="18" t="s">
        <v>1898</v>
      </c>
      <c r="H264" s="25">
        <v>44561</v>
      </c>
      <c r="I264" s="21" t="s">
        <v>41</v>
      </c>
      <c r="J264" s="47">
        <v>44287</v>
      </c>
      <c r="K264" s="18" t="s">
        <v>21</v>
      </c>
      <c r="L264" s="26" t="s">
        <v>1856</v>
      </c>
      <c r="M264" s="29">
        <v>2019</v>
      </c>
    </row>
    <row r="265" spans="1:14" ht="165" x14ac:dyDescent="0.2">
      <c r="A265" s="18">
        <v>244</v>
      </c>
      <c r="B265" s="149" t="s">
        <v>1891</v>
      </c>
      <c r="C265" s="19" t="s">
        <v>2206</v>
      </c>
      <c r="D265" s="18" t="s">
        <v>1893</v>
      </c>
      <c r="E265" s="19" t="s">
        <v>1841</v>
      </c>
      <c r="F265" s="26" t="s">
        <v>1901</v>
      </c>
      <c r="G265" s="18" t="s">
        <v>1898</v>
      </c>
      <c r="H265" s="25">
        <v>44561</v>
      </c>
      <c r="I265" s="21" t="s">
        <v>41</v>
      </c>
      <c r="J265" s="47">
        <v>44287</v>
      </c>
      <c r="K265" s="18" t="s">
        <v>27</v>
      </c>
      <c r="L265" s="26" t="s">
        <v>1856</v>
      </c>
      <c r="M265" s="29">
        <v>2019</v>
      </c>
    </row>
    <row r="266" spans="1:14" ht="165" x14ac:dyDescent="0.2">
      <c r="A266" s="18">
        <v>245</v>
      </c>
      <c r="B266" s="149" t="s">
        <v>1891</v>
      </c>
      <c r="C266" s="19" t="s">
        <v>2207</v>
      </c>
      <c r="D266" s="18" t="s">
        <v>1893</v>
      </c>
      <c r="E266" s="19" t="s">
        <v>1841</v>
      </c>
      <c r="F266" s="26" t="s">
        <v>1902</v>
      </c>
      <c r="G266" s="18" t="s">
        <v>1898</v>
      </c>
      <c r="H266" s="25">
        <v>44561</v>
      </c>
      <c r="I266" s="25" t="s">
        <v>26</v>
      </c>
      <c r="J266" s="47">
        <v>44287</v>
      </c>
      <c r="K266" s="18" t="s">
        <v>27</v>
      </c>
      <c r="L266" s="26" t="s">
        <v>1903</v>
      </c>
      <c r="M266" s="29">
        <v>2019</v>
      </c>
    </row>
    <row r="267" spans="1:14" ht="165" x14ac:dyDescent="0.2">
      <c r="A267" s="18">
        <v>246</v>
      </c>
      <c r="B267" s="149" t="s">
        <v>1891</v>
      </c>
      <c r="C267" s="19" t="s">
        <v>2208</v>
      </c>
      <c r="D267" s="18" t="s">
        <v>1893</v>
      </c>
      <c r="E267" s="19" t="s">
        <v>1841</v>
      </c>
      <c r="F267" s="26" t="s">
        <v>1904</v>
      </c>
      <c r="G267" s="18" t="s">
        <v>1898</v>
      </c>
      <c r="H267" s="25">
        <v>44561</v>
      </c>
      <c r="I267" s="25" t="s">
        <v>63</v>
      </c>
      <c r="J267" s="47">
        <v>44287</v>
      </c>
      <c r="K267" s="18" t="s">
        <v>21</v>
      </c>
      <c r="L267" s="26" t="s">
        <v>1905</v>
      </c>
      <c r="M267" s="29">
        <v>2019</v>
      </c>
    </row>
    <row r="268" spans="1:14" ht="165" x14ac:dyDescent="0.2">
      <c r="A268" s="18">
        <v>247</v>
      </c>
      <c r="B268" s="149" t="s">
        <v>1891</v>
      </c>
      <c r="C268" s="19" t="s">
        <v>2209</v>
      </c>
      <c r="D268" s="18" t="s">
        <v>1893</v>
      </c>
      <c r="E268" s="19" t="s">
        <v>1841</v>
      </c>
      <c r="F268" s="26" t="s">
        <v>1906</v>
      </c>
      <c r="G268" s="18" t="s">
        <v>1898</v>
      </c>
      <c r="H268" s="25">
        <v>44561</v>
      </c>
      <c r="I268" s="21" t="s">
        <v>41</v>
      </c>
      <c r="J268" s="47">
        <v>44287</v>
      </c>
      <c r="K268" s="18" t="s">
        <v>27</v>
      </c>
      <c r="L268" s="26" t="s">
        <v>1856</v>
      </c>
      <c r="M268" s="29">
        <v>2019</v>
      </c>
    </row>
    <row r="269" spans="1:14" ht="165" x14ac:dyDescent="0.2">
      <c r="A269" s="18">
        <v>248</v>
      </c>
      <c r="B269" s="149" t="s">
        <v>1891</v>
      </c>
      <c r="C269" s="19" t="s">
        <v>2210</v>
      </c>
      <c r="D269" s="18" t="s">
        <v>1893</v>
      </c>
      <c r="E269" s="19" t="s">
        <v>1841</v>
      </c>
      <c r="F269" s="26" t="s">
        <v>1907</v>
      </c>
      <c r="G269" s="18" t="s">
        <v>1898</v>
      </c>
      <c r="H269" s="25">
        <v>44561</v>
      </c>
      <c r="I269" s="21" t="s">
        <v>41</v>
      </c>
      <c r="J269" s="47">
        <v>44287</v>
      </c>
      <c r="K269" s="18" t="s">
        <v>21</v>
      </c>
      <c r="L269" s="26" t="s">
        <v>1856</v>
      </c>
      <c r="M269" s="29">
        <v>2019</v>
      </c>
    </row>
    <row r="270" spans="1:14" ht="75" x14ac:dyDescent="0.2">
      <c r="A270" s="18">
        <v>249</v>
      </c>
      <c r="B270" s="149" t="s">
        <v>1908</v>
      </c>
      <c r="C270" s="19" t="s">
        <v>1909</v>
      </c>
      <c r="D270" s="19" t="s">
        <v>1910</v>
      </c>
      <c r="E270" s="19" t="s">
        <v>1841</v>
      </c>
      <c r="F270" s="26" t="s">
        <v>1911</v>
      </c>
      <c r="G270" s="18" t="s">
        <v>1912</v>
      </c>
      <c r="H270" s="25">
        <v>44561</v>
      </c>
      <c r="I270" s="25" t="s">
        <v>26</v>
      </c>
      <c r="J270" s="47">
        <v>44287</v>
      </c>
      <c r="K270" s="18" t="s">
        <v>21</v>
      </c>
      <c r="L270" s="26" t="s">
        <v>1913</v>
      </c>
      <c r="M270" s="29">
        <v>2019</v>
      </c>
    </row>
    <row r="271" spans="1:14" ht="75" x14ac:dyDescent="0.2">
      <c r="A271" s="18">
        <v>250</v>
      </c>
      <c r="B271" s="149" t="s">
        <v>1908</v>
      </c>
      <c r="C271" s="19" t="s">
        <v>2200</v>
      </c>
      <c r="D271" s="19" t="s">
        <v>1910</v>
      </c>
      <c r="E271" s="19" t="s">
        <v>1841</v>
      </c>
      <c r="F271" s="26" t="s">
        <v>1914</v>
      </c>
      <c r="G271" s="18" t="s">
        <v>1912</v>
      </c>
      <c r="H271" s="25">
        <v>44561</v>
      </c>
      <c r="I271" s="21" t="s">
        <v>41</v>
      </c>
      <c r="J271" s="25">
        <v>44228</v>
      </c>
      <c r="K271" s="18" t="s">
        <v>21</v>
      </c>
      <c r="L271" s="26" t="s">
        <v>1856</v>
      </c>
      <c r="M271" s="29">
        <v>2019</v>
      </c>
    </row>
    <row r="272" spans="1:14" ht="75" x14ac:dyDescent="0.2">
      <c r="A272" s="18">
        <v>251</v>
      </c>
      <c r="B272" s="149" t="s">
        <v>1908</v>
      </c>
      <c r="C272" s="19" t="s">
        <v>2201</v>
      </c>
      <c r="D272" s="19" t="s">
        <v>1910</v>
      </c>
      <c r="E272" s="19" t="s">
        <v>1841</v>
      </c>
      <c r="F272" s="26" t="s">
        <v>1915</v>
      </c>
      <c r="G272" s="18" t="s">
        <v>1912</v>
      </c>
      <c r="H272" s="25">
        <v>44561</v>
      </c>
      <c r="I272" s="25" t="s">
        <v>26</v>
      </c>
      <c r="J272" s="47">
        <v>44287</v>
      </c>
      <c r="K272" s="18" t="s">
        <v>27</v>
      </c>
      <c r="L272" s="26" t="s">
        <v>1916</v>
      </c>
      <c r="M272" s="29">
        <v>2019</v>
      </c>
    </row>
    <row r="273" spans="1:13" ht="105" x14ac:dyDescent="0.2">
      <c r="A273" s="18">
        <v>252</v>
      </c>
      <c r="B273" s="149" t="s">
        <v>1908</v>
      </c>
      <c r="C273" s="19" t="s">
        <v>859</v>
      </c>
      <c r="D273" s="19" t="s">
        <v>1910</v>
      </c>
      <c r="E273" s="19" t="s">
        <v>1841</v>
      </c>
      <c r="F273" s="26" t="s">
        <v>1917</v>
      </c>
      <c r="G273" s="18" t="s">
        <v>1918</v>
      </c>
      <c r="H273" s="25">
        <v>44561</v>
      </c>
      <c r="I273" s="25" t="s">
        <v>26</v>
      </c>
      <c r="J273" s="25">
        <v>44196</v>
      </c>
      <c r="K273" s="18" t="s">
        <v>21</v>
      </c>
      <c r="L273" s="26" t="s">
        <v>1919</v>
      </c>
      <c r="M273" s="29">
        <v>2019</v>
      </c>
    </row>
    <row r="274" spans="1:13" ht="105" x14ac:dyDescent="0.2">
      <c r="A274" s="18">
        <v>253</v>
      </c>
      <c r="B274" s="149" t="s">
        <v>1908</v>
      </c>
      <c r="C274" s="19" t="s">
        <v>868</v>
      </c>
      <c r="D274" s="19" t="s">
        <v>1910</v>
      </c>
      <c r="E274" s="19" t="s">
        <v>1841</v>
      </c>
      <c r="F274" s="26" t="s">
        <v>1920</v>
      </c>
      <c r="G274" s="18" t="s">
        <v>1918</v>
      </c>
      <c r="H274" s="25">
        <v>44561</v>
      </c>
      <c r="I274" s="25" t="s">
        <v>26</v>
      </c>
      <c r="J274" s="47">
        <v>44287</v>
      </c>
      <c r="K274" s="18" t="s">
        <v>27</v>
      </c>
      <c r="L274" s="26" t="s">
        <v>1921</v>
      </c>
      <c r="M274" s="29">
        <v>2019</v>
      </c>
    </row>
    <row r="275" spans="1:13" ht="75" x14ac:dyDescent="0.2">
      <c r="A275" s="18">
        <v>254</v>
      </c>
      <c r="B275" s="113" t="s">
        <v>1922</v>
      </c>
      <c r="C275" s="19" t="s">
        <v>1923</v>
      </c>
      <c r="D275" s="19" t="s">
        <v>1924</v>
      </c>
      <c r="E275" s="19" t="s">
        <v>1841</v>
      </c>
      <c r="F275" s="26" t="s">
        <v>1925</v>
      </c>
      <c r="G275" s="18" t="s">
        <v>1926</v>
      </c>
      <c r="H275" s="25">
        <v>44561</v>
      </c>
      <c r="I275" s="21" t="s">
        <v>41</v>
      </c>
      <c r="J275" s="47">
        <v>44287</v>
      </c>
      <c r="K275" s="18" t="s">
        <v>27</v>
      </c>
      <c r="L275" s="26" t="s">
        <v>1856</v>
      </c>
      <c r="M275" s="29">
        <v>2020</v>
      </c>
    </row>
    <row r="276" spans="1:13" ht="60" x14ac:dyDescent="0.2">
      <c r="A276" s="18">
        <v>255</v>
      </c>
      <c r="B276" s="113" t="s">
        <v>1922</v>
      </c>
      <c r="C276" s="19" t="s">
        <v>2199</v>
      </c>
      <c r="D276" s="19" t="s">
        <v>1924</v>
      </c>
      <c r="E276" s="19" t="s">
        <v>1841</v>
      </c>
      <c r="F276" s="26" t="s">
        <v>1927</v>
      </c>
      <c r="G276" s="18" t="s">
        <v>1926</v>
      </c>
      <c r="H276" s="25">
        <v>44561</v>
      </c>
      <c r="I276" s="21" t="s">
        <v>41</v>
      </c>
      <c r="J276" s="47">
        <v>44287</v>
      </c>
      <c r="K276" s="18" t="s">
        <v>21</v>
      </c>
      <c r="L276" s="26" t="s">
        <v>1856</v>
      </c>
      <c r="M276" s="29">
        <v>2020</v>
      </c>
    </row>
    <row r="277" spans="1:13" ht="60" x14ac:dyDescent="0.2">
      <c r="A277" s="18">
        <v>256</v>
      </c>
      <c r="B277" s="113"/>
      <c r="C277" s="19" t="s">
        <v>1928</v>
      </c>
      <c r="D277" s="19"/>
      <c r="E277" s="19" t="s">
        <v>1841</v>
      </c>
      <c r="F277" s="26" t="s">
        <v>1929</v>
      </c>
      <c r="G277" s="18" t="s">
        <v>1926</v>
      </c>
      <c r="H277" s="25">
        <v>44561</v>
      </c>
      <c r="I277" s="21" t="s">
        <v>41</v>
      </c>
      <c r="J277" s="47">
        <v>44287</v>
      </c>
      <c r="K277" s="18" t="s">
        <v>27</v>
      </c>
      <c r="L277" s="26" t="s">
        <v>1856</v>
      </c>
      <c r="M277" s="29">
        <v>2020</v>
      </c>
    </row>
    <row r="278" spans="1:13" ht="60" x14ac:dyDescent="0.2">
      <c r="A278" s="18">
        <v>257</v>
      </c>
      <c r="B278" s="113"/>
      <c r="C278" s="19" t="s">
        <v>1930</v>
      </c>
      <c r="D278" s="19"/>
      <c r="E278" s="19" t="s">
        <v>1841</v>
      </c>
      <c r="F278" s="26" t="s">
        <v>1931</v>
      </c>
      <c r="G278" s="18" t="s">
        <v>1926</v>
      </c>
      <c r="H278" s="25">
        <v>44561</v>
      </c>
      <c r="I278" s="25" t="s">
        <v>63</v>
      </c>
      <c r="J278" s="47">
        <v>44287</v>
      </c>
      <c r="K278" s="18" t="s">
        <v>27</v>
      </c>
      <c r="L278" s="26" t="s">
        <v>1932</v>
      </c>
      <c r="M278" s="29">
        <v>2020</v>
      </c>
    </row>
    <row r="279" spans="1:13" ht="75" x14ac:dyDescent="0.2">
      <c r="A279" s="18">
        <v>258</v>
      </c>
      <c r="B279" s="113" t="s">
        <v>1922</v>
      </c>
      <c r="C279" s="19" t="s">
        <v>1933</v>
      </c>
      <c r="D279" s="19" t="s">
        <v>1924</v>
      </c>
      <c r="E279" s="19" t="s">
        <v>1841</v>
      </c>
      <c r="F279" s="26" t="s">
        <v>1934</v>
      </c>
      <c r="G279" s="18" t="s">
        <v>1926</v>
      </c>
      <c r="H279" s="25">
        <v>44561</v>
      </c>
      <c r="I279" s="21" t="s">
        <v>41</v>
      </c>
      <c r="J279" s="47">
        <v>44287</v>
      </c>
      <c r="K279" s="18" t="s">
        <v>27</v>
      </c>
      <c r="L279" s="26" t="s">
        <v>1856</v>
      </c>
      <c r="M279" s="29">
        <v>2020</v>
      </c>
    </row>
    <row r="280" spans="1:13" ht="60" x14ac:dyDescent="0.2">
      <c r="A280" s="18">
        <v>259</v>
      </c>
      <c r="B280" s="113" t="s">
        <v>1922</v>
      </c>
      <c r="C280" s="19" t="s">
        <v>1923</v>
      </c>
      <c r="D280" s="19" t="s">
        <v>1924</v>
      </c>
      <c r="E280" s="19" t="s">
        <v>1841</v>
      </c>
      <c r="F280" s="26" t="s">
        <v>1935</v>
      </c>
      <c r="G280" s="18" t="s">
        <v>1926</v>
      </c>
      <c r="H280" s="25">
        <v>44561</v>
      </c>
      <c r="I280" s="21" t="s">
        <v>41</v>
      </c>
      <c r="J280" s="47">
        <v>44287</v>
      </c>
      <c r="K280" s="18" t="s">
        <v>21</v>
      </c>
      <c r="L280" s="26" t="s">
        <v>1856</v>
      </c>
      <c r="M280" s="29">
        <v>2020</v>
      </c>
    </row>
    <row r="281" spans="1:13" ht="60" x14ac:dyDescent="0.2">
      <c r="A281" s="18">
        <v>260</v>
      </c>
      <c r="B281" s="113"/>
      <c r="C281" s="19" t="s">
        <v>1928</v>
      </c>
      <c r="D281" s="19"/>
      <c r="E281" s="19" t="s">
        <v>1841</v>
      </c>
      <c r="F281" s="26" t="s">
        <v>1936</v>
      </c>
      <c r="G281" s="18" t="s">
        <v>1926</v>
      </c>
      <c r="H281" s="25">
        <v>44561</v>
      </c>
      <c r="I281" s="21" t="s">
        <v>41</v>
      </c>
      <c r="J281" s="47">
        <v>44287</v>
      </c>
      <c r="K281" s="18" t="s">
        <v>27</v>
      </c>
      <c r="L281" s="26" t="s">
        <v>1856</v>
      </c>
      <c r="M281" s="29">
        <v>2020</v>
      </c>
    </row>
    <row r="282" spans="1:13" ht="60" x14ac:dyDescent="0.2">
      <c r="A282" s="18">
        <v>261</v>
      </c>
      <c r="B282" s="113"/>
      <c r="C282" s="19" t="s">
        <v>1937</v>
      </c>
      <c r="D282" s="19"/>
      <c r="E282" s="19" t="s">
        <v>1841</v>
      </c>
      <c r="F282" s="26" t="s">
        <v>1938</v>
      </c>
      <c r="G282" s="18" t="s">
        <v>1926</v>
      </c>
      <c r="H282" s="25">
        <v>44561</v>
      </c>
      <c r="I282" s="25" t="s">
        <v>26</v>
      </c>
      <c r="J282" s="47">
        <v>44287</v>
      </c>
      <c r="K282" s="18" t="s">
        <v>27</v>
      </c>
      <c r="L282" s="26" t="s">
        <v>1939</v>
      </c>
      <c r="M282" s="29">
        <v>2020</v>
      </c>
    </row>
    <row r="283" spans="1:13" ht="165" x14ac:dyDescent="0.2">
      <c r="A283" s="18">
        <v>262</v>
      </c>
      <c r="B283" s="113" t="s">
        <v>1940</v>
      </c>
      <c r="C283" s="19" t="s">
        <v>1941</v>
      </c>
      <c r="D283" s="19" t="s">
        <v>1942</v>
      </c>
      <c r="E283" s="19" t="s">
        <v>1841</v>
      </c>
      <c r="F283" s="26" t="s">
        <v>1943</v>
      </c>
      <c r="G283" s="18" t="s">
        <v>1944</v>
      </c>
      <c r="H283" s="22">
        <v>44561</v>
      </c>
      <c r="I283" s="21" t="s">
        <v>480</v>
      </c>
      <c r="J283" s="47">
        <v>44287</v>
      </c>
      <c r="K283" s="18" t="s">
        <v>27</v>
      </c>
      <c r="L283" s="26" t="s">
        <v>1945</v>
      </c>
      <c r="M283" s="29">
        <v>2020</v>
      </c>
    </row>
    <row r="284" spans="1:13" ht="150" x14ac:dyDescent="0.2">
      <c r="A284" s="18">
        <v>263</v>
      </c>
      <c r="B284" s="81" t="s">
        <v>1940</v>
      </c>
      <c r="C284" s="18" t="s">
        <v>2196</v>
      </c>
      <c r="D284" s="19" t="s">
        <v>1942</v>
      </c>
      <c r="E284" s="18" t="s">
        <v>1841</v>
      </c>
      <c r="F284" s="26" t="s">
        <v>1946</v>
      </c>
      <c r="G284" s="18" t="s">
        <v>1944</v>
      </c>
      <c r="H284" s="22">
        <v>44561</v>
      </c>
      <c r="I284" s="21" t="s">
        <v>480</v>
      </c>
      <c r="J284" s="47">
        <v>44287</v>
      </c>
      <c r="K284" s="18" t="s">
        <v>21</v>
      </c>
      <c r="L284" s="26" t="s">
        <v>1947</v>
      </c>
      <c r="M284" s="29">
        <v>2020</v>
      </c>
    </row>
    <row r="285" spans="1:13" ht="90" x14ac:dyDescent="0.2">
      <c r="A285" s="18">
        <v>264</v>
      </c>
      <c r="B285" s="81" t="s">
        <v>1940</v>
      </c>
      <c r="C285" s="18" t="s">
        <v>2197</v>
      </c>
      <c r="D285" s="19" t="s">
        <v>1942</v>
      </c>
      <c r="E285" s="18" t="s">
        <v>1841</v>
      </c>
      <c r="F285" s="26" t="s">
        <v>1948</v>
      </c>
      <c r="G285" s="18" t="s">
        <v>1944</v>
      </c>
      <c r="H285" s="22">
        <v>44561</v>
      </c>
      <c r="I285" s="21" t="s">
        <v>480</v>
      </c>
      <c r="J285" s="47">
        <v>44287</v>
      </c>
      <c r="K285" s="18" t="s">
        <v>21</v>
      </c>
      <c r="L285" s="84" t="s">
        <v>1949</v>
      </c>
      <c r="M285" s="29">
        <v>2020</v>
      </c>
    </row>
    <row r="286" spans="1:13" ht="165" x14ac:dyDescent="0.2">
      <c r="A286" s="18">
        <v>265</v>
      </c>
      <c r="B286" s="113" t="s">
        <v>1940</v>
      </c>
      <c r="C286" s="19" t="s">
        <v>2198</v>
      </c>
      <c r="D286" s="19" t="s">
        <v>1942</v>
      </c>
      <c r="E286" s="19" t="s">
        <v>1841</v>
      </c>
      <c r="F286" s="26" t="s">
        <v>1950</v>
      </c>
      <c r="G286" s="18" t="s">
        <v>1944</v>
      </c>
      <c r="H286" s="22">
        <v>44561</v>
      </c>
      <c r="I286" s="21" t="s">
        <v>480</v>
      </c>
      <c r="J286" s="47">
        <v>44287</v>
      </c>
      <c r="K286" s="18" t="s">
        <v>21</v>
      </c>
      <c r="L286" s="84" t="s">
        <v>1951</v>
      </c>
      <c r="M286" s="29">
        <v>2020</v>
      </c>
    </row>
    <row r="287" spans="1:13" ht="90" x14ac:dyDescent="0.2">
      <c r="A287" s="2">
        <v>265</v>
      </c>
      <c r="B287" s="152" t="s">
        <v>1952</v>
      </c>
      <c r="C287" s="3" t="s">
        <v>1953</v>
      </c>
      <c r="D287" s="3" t="s">
        <v>1954</v>
      </c>
      <c r="E287" s="19" t="s">
        <v>1841</v>
      </c>
      <c r="F287" s="64" t="s">
        <v>1955</v>
      </c>
      <c r="G287" s="2" t="s">
        <v>1956</v>
      </c>
      <c r="H287" s="47">
        <v>44561</v>
      </c>
      <c r="I287" s="21" t="s">
        <v>480</v>
      </c>
      <c r="J287" s="47">
        <v>44287</v>
      </c>
      <c r="K287" s="18" t="s">
        <v>21</v>
      </c>
      <c r="L287" s="26" t="s">
        <v>1957</v>
      </c>
      <c r="M287" s="2">
        <v>2021</v>
      </c>
    </row>
    <row r="288" spans="1:13" ht="90" x14ac:dyDescent="0.2">
      <c r="A288" s="18"/>
      <c r="B288" s="152" t="s">
        <v>1952</v>
      </c>
      <c r="C288" s="3" t="s">
        <v>1953</v>
      </c>
      <c r="D288" s="3" t="s">
        <v>1954</v>
      </c>
      <c r="E288" s="19" t="s">
        <v>1841</v>
      </c>
      <c r="F288" s="64" t="s">
        <v>1958</v>
      </c>
      <c r="G288" s="2" t="s">
        <v>1956</v>
      </c>
      <c r="H288" s="47">
        <v>44561</v>
      </c>
      <c r="I288" s="21" t="s">
        <v>480</v>
      </c>
      <c r="J288" s="47">
        <v>44287</v>
      </c>
      <c r="K288" s="18" t="s">
        <v>21</v>
      </c>
      <c r="L288" s="26" t="s">
        <v>1957</v>
      </c>
      <c r="M288" s="2">
        <v>2021</v>
      </c>
    </row>
    <row r="289" spans="1:14" ht="90" x14ac:dyDescent="0.2">
      <c r="A289" s="18"/>
      <c r="B289" s="152" t="s">
        <v>1952</v>
      </c>
      <c r="C289" s="3" t="s">
        <v>1953</v>
      </c>
      <c r="D289" s="3" t="s">
        <v>1954</v>
      </c>
      <c r="E289" s="19" t="s">
        <v>1841</v>
      </c>
      <c r="F289" s="64" t="s">
        <v>1959</v>
      </c>
      <c r="G289" s="2" t="s">
        <v>1956</v>
      </c>
      <c r="H289" s="47">
        <v>44561</v>
      </c>
      <c r="I289" s="21" t="s">
        <v>480</v>
      </c>
      <c r="J289" s="47">
        <v>44287</v>
      </c>
      <c r="K289" s="18" t="s">
        <v>21</v>
      </c>
      <c r="L289" s="84" t="s">
        <v>1960</v>
      </c>
      <c r="M289" s="2">
        <v>2021</v>
      </c>
    </row>
    <row r="290" spans="1:14" ht="90" x14ac:dyDescent="0.2">
      <c r="A290" s="18"/>
      <c r="B290" s="152" t="s">
        <v>1952</v>
      </c>
      <c r="C290" s="3" t="s">
        <v>1953</v>
      </c>
      <c r="D290" s="3" t="s">
        <v>1954</v>
      </c>
      <c r="E290" s="19" t="s">
        <v>1841</v>
      </c>
      <c r="F290" s="64" t="s">
        <v>1961</v>
      </c>
      <c r="G290" s="2" t="s">
        <v>1956</v>
      </c>
      <c r="H290" s="47">
        <v>44561</v>
      </c>
      <c r="I290" s="21" t="s">
        <v>480</v>
      </c>
      <c r="J290" s="47">
        <v>44287</v>
      </c>
      <c r="K290" s="18" t="s">
        <v>21</v>
      </c>
      <c r="L290" s="26" t="s">
        <v>1957</v>
      </c>
      <c r="M290" s="2">
        <v>2021</v>
      </c>
      <c r="N290" s="69"/>
    </row>
    <row r="291" spans="1:14" s="53" customFormat="1" ht="90" x14ac:dyDescent="0.2">
      <c r="A291" s="18"/>
      <c r="B291" s="152" t="s">
        <v>1952</v>
      </c>
      <c r="C291" s="3" t="s">
        <v>1953</v>
      </c>
      <c r="D291" s="3" t="s">
        <v>1954</v>
      </c>
      <c r="E291" s="19" t="s">
        <v>1841</v>
      </c>
      <c r="F291" s="64" t="s">
        <v>1962</v>
      </c>
      <c r="G291" s="2" t="s">
        <v>1956</v>
      </c>
      <c r="H291" s="47">
        <v>44561</v>
      </c>
      <c r="I291" s="21" t="s">
        <v>480</v>
      </c>
      <c r="J291" s="47">
        <v>44287</v>
      </c>
      <c r="K291" s="18" t="s">
        <v>21</v>
      </c>
      <c r="L291" s="26" t="s">
        <v>1957</v>
      </c>
      <c r="M291" s="2">
        <v>2021</v>
      </c>
      <c r="N291" s="69"/>
    </row>
    <row r="292" spans="1:14" s="53" customFormat="1" ht="105" x14ac:dyDescent="0.2">
      <c r="A292" s="2">
        <v>266</v>
      </c>
      <c r="B292" s="152" t="s">
        <v>1963</v>
      </c>
      <c r="C292" s="3" t="s">
        <v>1964</v>
      </c>
      <c r="D292" s="3" t="s">
        <v>1965</v>
      </c>
      <c r="E292" s="19" t="s">
        <v>1841</v>
      </c>
      <c r="F292" s="64" t="s">
        <v>1966</v>
      </c>
      <c r="G292" s="2" t="s">
        <v>1967</v>
      </c>
      <c r="H292" s="47">
        <v>44561</v>
      </c>
      <c r="I292" s="21" t="s">
        <v>480</v>
      </c>
      <c r="J292" s="47">
        <v>44287</v>
      </c>
      <c r="K292" s="18" t="s">
        <v>21</v>
      </c>
      <c r="L292" s="26" t="s">
        <v>1957</v>
      </c>
      <c r="M292" s="2">
        <v>2021</v>
      </c>
      <c r="N292" s="69"/>
    </row>
    <row r="293" spans="1:14" s="53" customFormat="1" ht="105" x14ac:dyDescent="0.2">
      <c r="A293" s="2"/>
      <c r="B293" s="152" t="s">
        <v>1963</v>
      </c>
      <c r="C293" s="3" t="s">
        <v>2179</v>
      </c>
      <c r="D293" s="3" t="s">
        <v>1965</v>
      </c>
      <c r="E293" s="19" t="s">
        <v>1841</v>
      </c>
      <c r="F293" s="64" t="s">
        <v>1968</v>
      </c>
      <c r="G293" s="2" t="s">
        <v>1967</v>
      </c>
      <c r="H293" s="47">
        <v>44561</v>
      </c>
      <c r="I293" s="21" t="s">
        <v>480</v>
      </c>
      <c r="J293" s="47">
        <v>44287</v>
      </c>
      <c r="K293" s="18" t="s">
        <v>21</v>
      </c>
      <c r="L293" s="26" t="s">
        <v>1957</v>
      </c>
      <c r="M293" s="2">
        <v>2021</v>
      </c>
      <c r="N293" s="69"/>
    </row>
    <row r="294" spans="1:14" s="53" customFormat="1" ht="105" x14ac:dyDescent="0.2">
      <c r="A294" s="2"/>
      <c r="B294" s="152" t="s">
        <v>1963</v>
      </c>
      <c r="C294" s="3" t="s">
        <v>2180</v>
      </c>
      <c r="D294" s="3" t="s">
        <v>1965</v>
      </c>
      <c r="E294" s="19" t="s">
        <v>1841</v>
      </c>
      <c r="F294" s="64" t="s">
        <v>1969</v>
      </c>
      <c r="G294" s="2" t="s">
        <v>1967</v>
      </c>
      <c r="H294" s="47">
        <v>44561</v>
      </c>
      <c r="I294" s="21" t="s">
        <v>480</v>
      </c>
      <c r="J294" s="47">
        <v>44287</v>
      </c>
      <c r="K294" s="18" t="s">
        <v>21</v>
      </c>
      <c r="L294" s="26" t="s">
        <v>1957</v>
      </c>
      <c r="M294" s="2">
        <v>2021</v>
      </c>
      <c r="N294" s="69"/>
    </row>
    <row r="295" spans="1:14" ht="105" x14ac:dyDescent="0.2">
      <c r="A295" s="2"/>
      <c r="B295" s="152" t="s">
        <v>1963</v>
      </c>
      <c r="C295" s="3" t="s">
        <v>2181</v>
      </c>
      <c r="D295" s="3" t="s">
        <v>1965</v>
      </c>
      <c r="E295" s="19" t="s">
        <v>1841</v>
      </c>
      <c r="F295" s="64" t="s">
        <v>1970</v>
      </c>
      <c r="G295" s="2" t="s">
        <v>1967</v>
      </c>
      <c r="H295" s="47">
        <v>44561</v>
      </c>
      <c r="I295" s="21" t="s">
        <v>480</v>
      </c>
      <c r="J295" s="47">
        <v>44287</v>
      </c>
      <c r="K295" s="18" t="s">
        <v>21</v>
      </c>
      <c r="L295" s="26" t="s">
        <v>1957</v>
      </c>
      <c r="M295" s="2">
        <v>2021</v>
      </c>
      <c r="N295" s="69"/>
    </row>
    <row r="296" spans="1:14" ht="105" x14ac:dyDescent="0.2">
      <c r="A296" s="2"/>
      <c r="B296" s="152" t="s">
        <v>1963</v>
      </c>
      <c r="C296" s="3" t="s">
        <v>2182</v>
      </c>
      <c r="D296" s="3" t="s">
        <v>1965</v>
      </c>
      <c r="E296" s="19" t="s">
        <v>1841</v>
      </c>
      <c r="F296" s="64" t="s">
        <v>1971</v>
      </c>
      <c r="G296" s="2" t="s">
        <v>1967</v>
      </c>
      <c r="H296" s="47">
        <v>44561</v>
      </c>
      <c r="I296" s="21" t="s">
        <v>480</v>
      </c>
      <c r="J296" s="47">
        <v>44287</v>
      </c>
      <c r="K296" s="18" t="s">
        <v>21</v>
      </c>
      <c r="L296" s="26" t="s">
        <v>1957</v>
      </c>
      <c r="M296" s="2">
        <v>2021</v>
      </c>
      <c r="N296" s="69"/>
    </row>
    <row r="297" spans="1:14" ht="105" x14ac:dyDescent="0.2">
      <c r="A297" s="2"/>
      <c r="B297" s="152" t="s">
        <v>1963</v>
      </c>
      <c r="C297" s="3" t="s">
        <v>2183</v>
      </c>
      <c r="D297" s="3" t="s">
        <v>1965</v>
      </c>
      <c r="E297" s="19" t="s">
        <v>1841</v>
      </c>
      <c r="F297" s="64" t="s">
        <v>1972</v>
      </c>
      <c r="G297" s="2" t="s">
        <v>1967</v>
      </c>
      <c r="H297" s="47">
        <v>44561</v>
      </c>
      <c r="I297" s="21" t="s">
        <v>480</v>
      </c>
      <c r="J297" s="47">
        <v>44287</v>
      </c>
      <c r="K297" s="18" t="s">
        <v>21</v>
      </c>
      <c r="L297" s="26" t="s">
        <v>1957</v>
      </c>
      <c r="M297" s="2">
        <v>2021</v>
      </c>
      <c r="N297" s="69"/>
    </row>
    <row r="298" spans="1:14" ht="105" x14ac:dyDescent="0.2">
      <c r="A298" s="2"/>
      <c r="B298" s="152" t="s">
        <v>1963</v>
      </c>
      <c r="C298" s="3" t="s">
        <v>2184</v>
      </c>
      <c r="D298" s="3" t="s">
        <v>1965</v>
      </c>
      <c r="E298" s="19" t="s">
        <v>1841</v>
      </c>
      <c r="F298" s="64" t="s">
        <v>1973</v>
      </c>
      <c r="G298" s="2" t="s">
        <v>1967</v>
      </c>
      <c r="H298" s="47">
        <v>44561</v>
      </c>
      <c r="I298" s="21" t="s">
        <v>480</v>
      </c>
      <c r="J298" s="47">
        <v>44287</v>
      </c>
      <c r="K298" s="18" t="s">
        <v>21</v>
      </c>
      <c r="L298" s="26" t="s">
        <v>1957</v>
      </c>
      <c r="M298" s="2">
        <v>2021</v>
      </c>
      <c r="N298" s="69"/>
    </row>
    <row r="299" spans="1:14" ht="105" x14ac:dyDescent="0.2">
      <c r="A299" s="2"/>
      <c r="B299" s="152" t="s">
        <v>1963</v>
      </c>
      <c r="C299" s="3" t="s">
        <v>2185</v>
      </c>
      <c r="D299" s="3" t="s">
        <v>1965</v>
      </c>
      <c r="E299" s="19" t="s">
        <v>1841</v>
      </c>
      <c r="F299" s="64" t="s">
        <v>1974</v>
      </c>
      <c r="G299" s="2" t="s">
        <v>1967</v>
      </c>
      <c r="H299" s="47">
        <v>44561</v>
      </c>
      <c r="I299" s="21" t="s">
        <v>480</v>
      </c>
      <c r="J299" s="47">
        <v>44287</v>
      </c>
      <c r="K299" s="18" t="s">
        <v>21</v>
      </c>
      <c r="L299" s="26" t="s">
        <v>1957</v>
      </c>
      <c r="M299" s="2">
        <v>2021</v>
      </c>
      <c r="N299" s="69"/>
    </row>
    <row r="300" spans="1:14" ht="105" x14ac:dyDescent="0.2">
      <c r="A300" s="2"/>
      <c r="B300" s="153" t="s">
        <v>1963</v>
      </c>
      <c r="C300" s="2" t="s">
        <v>2186</v>
      </c>
      <c r="D300" s="3" t="s">
        <v>1965</v>
      </c>
      <c r="E300" s="18" t="s">
        <v>1841</v>
      </c>
      <c r="F300" s="64" t="s">
        <v>1975</v>
      </c>
      <c r="G300" s="2" t="s">
        <v>1967</v>
      </c>
      <c r="H300" s="47">
        <v>44561</v>
      </c>
      <c r="I300" s="21" t="s">
        <v>480</v>
      </c>
      <c r="J300" s="47">
        <v>44287</v>
      </c>
      <c r="K300" s="18" t="s">
        <v>21</v>
      </c>
      <c r="L300" s="26" t="s">
        <v>1957</v>
      </c>
      <c r="M300" s="2">
        <v>2021</v>
      </c>
      <c r="N300" s="69"/>
    </row>
    <row r="301" spans="1:14" ht="105" x14ac:dyDescent="0.2">
      <c r="A301" s="2"/>
      <c r="B301" s="153" t="s">
        <v>1963</v>
      </c>
      <c r="C301" s="2" t="s">
        <v>2187</v>
      </c>
      <c r="D301" s="3" t="s">
        <v>1965</v>
      </c>
      <c r="E301" s="18" t="s">
        <v>1841</v>
      </c>
      <c r="F301" s="64" t="s">
        <v>1976</v>
      </c>
      <c r="G301" s="2" t="s">
        <v>1967</v>
      </c>
      <c r="H301" s="47">
        <v>44561</v>
      </c>
      <c r="I301" s="21" t="s">
        <v>480</v>
      </c>
      <c r="J301" s="47">
        <v>44287</v>
      </c>
      <c r="K301" s="18" t="s">
        <v>21</v>
      </c>
      <c r="L301" s="26" t="s">
        <v>1957</v>
      </c>
      <c r="M301" s="2">
        <v>2021</v>
      </c>
      <c r="N301" s="69"/>
    </row>
    <row r="302" spans="1:14" ht="105" x14ac:dyDescent="0.2">
      <c r="A302" s="2"/>
      <c r="B302" s="153" t="s">
        <v>1963</v>
      </c>
      <c r="C302" s="2" t="s">
        <v>2188</v>
      </c>
      <c r="D302" s="3" t="s">
        <v>1965</v>
      </c>
      <c r="E302" s="18" t="s">
        <v>1841</v>
      </c>
      <c r="F302" s="64" t="s">
        <v>1977</v>
      </c>
      <c r="G302" s="2" t="s">
        <v>1967</v>
      </c>
      <c r="H302" s="47">
        <v>44561</v>
      </c>
      <c r="I302" s="21" t="s">
        <v>480</v>
      </c>
      <c r="J302" s="47">
        <v>44287</v>
      </c>
      <c r="K302" s="18" t="s">
        <v>21</v>
      </c>
      <c r="L302" s="26" t="s">
        <v>1957</v>
      </c>
      <c r="M302" s="2">
        <v>2021</v>
      </c>
      <c r="N302" s="69"/>
    </row>
    <row r="303" spans="1:14" ht="105" x14ac:dyDescent="0.2">
      <c r="A303" s="2"/>
      <c r="B303" s="153" t="s">
        <v>1963</v>
      </c>
      <c r="C303" s="2" t="s">
        <v>2189</v>
      </c>
      <c r="D303" s="3" t="s">
        <v>1965</v>
      </c>
      <c r="E303" s="18" t="s">
        <v>1841</v>
      </c>
      <c r="F303" s="64" t="s">
        <v>1978</v>
      </c>
      <c r="G303" s="2" t="s">
        <v>1967</v>
      </c>
      <c r="H303" s="47">
        <v>44561</v>
      </c>
      <c r="I303" s="21" t="s">
        <v>480</v>
      </c>
      <c r="J303" s="47">
        <v>44287</v>
      </c>
      <c r="K303" s="18" t="s">
        <v>21</v>
      </c>
      <c r="L303" s="26" t="s">
        <v>1957</v>
      </c>
      <c r="M303" s="2">
        <v>2021</v>
      </c>
      <c r="N303" s="69"/>
    </row>
    <row r="304" spans="1:14" ht="105" x14ac:dyDescent="0.2">
      <c r="A304" s="2"/>
      <c r="B304" s="153" t="s">
        <v>1963</v>
      </c>
      <c r="C304" s="2" t="s">
        <v>2190</v>
      </c>
      <c r="D304" s="3" t="s">
        <v>1965</v>
      </c>
      <c r="E304" s="18" t="s">
        <v>1841</v>
      </c>
      <c r="F304" s="64" t="s">
        <v>1979</v>
      </c>
      <c r="G304" s="2" t="s">
        <v>1967</v>
      </c>
      <c r="H304" s="47">
        <v>44561</v>
      </c>
      <c r="I304" s="21" t="s">
        <v>480</v>
      </c>
      <c r="J304" s="47">
        <v>44287</v>
      </c>
      <c r="K304" s="18" t="s">
        <v>21</v>
      </c>
      <c r="L304" s="26" t="s">
        <v>1957</v>
      </c>
      <c r="M304" s="2">
        <v>2021</v>
      </c>
      <c r="N304" s="69"/>
    </row>
    <row r="305" spans="1:14" ht="105" x14ac:dyDescent="0.2">
      <c r="A305" s="2"/>
      <c r="B305" s="152" t="s">
        <v>1963</v>
      </c>
      <c r="C305" s="3" t="s">
        <v>2191</v>
      </c>
      <c r="D305" s="3" t="s">
        <v>1965</v>
      </c>
      <c r="E305" s="19" t="s">
        <v>1841</v>
      </c>
      <c r="F305" s="64" t="s">
        <v>1980</v>
      </c>
      <c r="G305" s="2" t="s">
        <v>1967</v>
      </c>
      <c r="H305" s="47">
        <v>44561</v>
      </c>
      <c r="I305" s="21" t="s">
        <v>480</v>
      </c>
      <c r="J305" s="47">
        <v>44287</v>
      </c>
      <c r="K305" s="18" t="s">
        <v>21</v>
      </c>
      <c r="L305" s="26" t="s">
        <v>1957</v>
      </c>
      <c r="M305" s="2">
        <v>2021</v>
      </c>
      <c r="N305" s="69"/>
    </row>
    <row r="306" spans="1:14" ht="165" x14ac:dyDescent="0.2">
      <c r="A306" s="21">
        <v>266</v>
      </c>
      <c r="B306" s="149" t="s">
        <v>493</v>
      </c>
      <c r="C306" s="27" t="s">
        <v>494</v>
      </c>
      <c r="D306" s="27" t="s">
        <v>495</v>
      </c>
      <c r="E306" s="27" t="s">
        <v>496</v>
      </c>
      <c r="F306" s="23" t="s">
        <v>497</v>
      </c>
      <c r="G306" s="21" t="s">
        <v>498</v>
      </c>
      <c r="H306" s="25" t="s">
        <v>499</v>
      </c>
      <c r="I306" s="25" t="s">
        <v>252</v>
      </c>
      <c r="J306" s="25">
        <v>44196</v>
      </c>
      <c r="K306" s="21" t="s">
        <v>21</v>
      </c>
      <c r="L306" s="23" t="s">
        <v>500</v>
      </c>
      <c r="M306" s="29">
        <v>2020</v>
      </c>
      <c r="N306" s="53"/>
    </row>
    <row r="307" spans="1:14" ht="135" x14ac:dyDescent="0.2">
      <c r="A307" s="21">
        <v>267</v>
      </c>
      <c r="B307" s="150" t="s">
        <v>493</v>
      </c>
      <c r="C307" s="21" t="s">
        <v>494</v>
      </c>
      <c r="D307" s="27" t="s">
        <v>495</v>
      </c>
      <c r="E307" s="21" t="s">
        <v>496</v>
      </c>
      <c r="F307" s="23" t="s">
        <v>501</v>
      </c>
      <c r="G307" s="21" t="s">
        <v>498</v>
      </c>
      <c r="H307" s="25" t="s">
        <v>499</v>
      </c>
      <c r="I307" s="25" t="s">
        <v>252</v>
      </c>
      <c r="J307" s="25">
        <v>44196</v>
      </c>
      <c r="K307" s="21" t="s">
        <v>21</v>
      </c>
      <c r="L307" s="23" t="s">
        <v>502</v>
      </c>
      <c r="M307" s="29">
        <v>2020</v>
      </c>
      <c r="N307" s="53"/>
    </row>
    <row r="308" spans="1:14" ht="409.6" x14ac:dyDescent="0.2">
      <c r="A308" s="21">
        <v>268</v>
      </c>
      <c r="B308" s="149" t="s">
        <v>493</v>
      </c>
      <c r="C308" s="27" t="s">
        <v>494</v>
      </c>
      <c r="D308" s="27" t="s">
        <v>495</v>
      </c>
      <c r="E308" s="27" t="s">
        <v>496</v>
      </c>
      <c r="F308" s="23" t="s">
        <v>503</v>
      </c>
      <c r="G308" s="21" t="s">
        <v>498</v>
      </c>
      <c r="H308" s="25" t="s">
        <v>499</v>
      </c>
      <c r="I308" s="25" t="s">
        <v>26</v>
      </c>
      <c r="J308" s="25">
        <v>44196</v>
      </c>
      <c r="K308" s="21" t="s">
        <v>21</v>
      </c>
      <c r="L308" s="23" t="s">
        <v>504</v>
      </c>
      <c r="M308" s="29">
        <v>2020</v>
      </c>
      <c r="N308" s="53"/>
    </row>
    <row r="309" spans="1:14" ht="180" x14ac:dyDescent="0.2">
      <c r="A309" s="21">
        <v>269</v>
      </c>
      <c r="B309" s="149" t="s">
        <v>493</v>
      </c>
      <c r="C309" s="27" t="s">
        <v>494</v>
      </c>
      <c r="D309" s="27" t="s">
        <v>495</v>
      </c>
      <c r="E309" s="27" t="s">
        <v>496</v>
      </c>
      <c r="F309" s="23" t="s">
        <v>505</v>
      </c>
      <c r="G309" s="21" t="s">
        <v>498</v>
      </c>
      <c r="H309" s="25" t="s">
        <v>499</v>
      </c>
      <c r="I309" s="25" t="s">
        <v>252</v>
      </c>
      <c r="J309" s="25">
        <v>44196</v>
      </c>
      <c r="K309" s="21" t="s">
        <v>21</v>
      </c>
      <c r="L309" s="23" t="s">
        <v>506</v>
      </c>
      <c r="M309" s="29">
        <v>2020</v>
      </c>
      <c r="N309" s="53"/>
    </row>
    <row r="310" spans="1:14" ht="165" x14ac:dyDescent="0.2">
      <c r="A310" s="21">
        <v>270</v>
      </c>
      <c r="B310" s="149" t="s">
        <v>493</v>
      </c>
      <c r="C310" s="27" t="s">
        <v>494</v>
      </c>
      <c r="D310" s="27" t="s">
        <v>495</v>
      </c>
      <c r="E310" s="27" t="s">
        <v>496</v>
      </c>
      <c r="F310" s="23" t="s">
        <v>507</v>
      </c>
      <c r="G310" s="21" t="s">
        <v>498</v>
      </c>
      <c r="H310" s="25" t="s">
        <v>499</v>
      </c>
      <c r="I310" s="25" t="s">
        <v>26</v>
      </c>
      <c r="J310" s="25">
        <v>43892</v>
      </c>
      <c r="K310" s="21" t="s">
        <v>21</v>
      </c>
      <c r="L310" s="23" t="s">
        <v>508</v>
      </c>
      <c r="M310" s="29">
        <v>2020</v>
      </c>
      <c r="N310" s="53"/>
    </row>
    <row r="311" spans="1:14" ht="90" x14ac:dyDescent="0.2">
      <c r="A311" s="21">
        <v>271</v>
      </c>
      <c r="B311" s="149" t="s">
        <v>493</v>
      </c>
      <c r="C311" s="27" t="s">
        <v>494</v>
      </c>
      <c r="D311" s="27" t="s">
        <v>495</v>
      </c>
      <c r="E311" s="27" t="s">
        <v>496</v>
      </c>
      <c r="F311" s="23" t="s">
        <v>509</v>
      </c>
      <c r="G311" s="21" t="s">
        <v>498</v>
      </c>
      <c r="H311" s="25" t="s">
        <v>499</v>
      </c>
      <c r="I311" s="25" t="s">
        <v>26</v>
      </c>
      <c r="J311" s="25">
        <v>43892</v>
      </c>
      <c r="K311" s="21" t="s">
        <v>21</v>
      </c>
      <c r="L311" s="23" t="s">
        <v>510</v>
      </c>
      <c r="M311" s="29">
        <v>2020</v>
      </c>
      <c r="N311" s="53"/>
    </row>
    <row r="312" spans="1:14" ht="120" x14ac:dyDescent="0.2">
      <c r="A312" s="21">
        <v>272</v>
      </c>
      <c r="B312" s="149" t="s">
        <v>493</v>
      </c>
      <c r="C312" s="27" t="s">
        <v>494</v>
      </c>
      <c r="D312" s="27" t="s">
        <v>495</v>
      </c>
      <c r="E312" s="27" t="s">
        <v>496</v>
      </c>
      <c r="F312" s="23" t="s">
        <v>511</v>
      </c>
      <c r="G312" s="21" t="s">
        <v>498</v>
      </c>
      <c r="H312" s="25" t="s">
        <v>499</v>
      </c>
      <c r="I312" s="25" t="s">
        <v>26</v>
      </c>
      <c r="J312" s="25">
        <v>44210</v>
      </c>
      <c r="K312" s="21" t="s">
        <v>21</v>
      </c>
      <c r="L312" s="23" t="s">
        <v>512</v>
      </c>
      <c r="M312" s="29">
        <v>2020</v>
      </c>
      <c r="N312" s="53"/>
    </row>
    <row r="313" spans="1:14" ht="270" x14ac:dyDescent="0.2">
      <c r="A313" s="21">
        <v>273</v>
      </c>
      <c r="B313" s="149" t="s">
        <v>493</v>
      </c>
      <c r="C313" s="27" t="s">
        <v>494</v>
      </c>
      <c r="D313" s="27" t="s">
        <v>495</v>
      </c>
      <c r="E313" s="27" t="s">
        <v>496</v>
      </c>
      <c r="F313" s="23" t="s">
        <v>513</v>
      </c>
      <c r="G313" s="21" t="s">
        <v>498</v>
      </c>
      <c r="H313" s="25" t="s">
        <v>499</v>
      </c>
      <c r="I313" s="25" t="s">
        <v>26</v>
      </c>
      <c r="J313" s="25">
        <v>44210</v>
      </c>
      <c r="K313" s="21" t="s">
        <v>21</v>
      </c>
      <c r="L313" s="23" t="s">
        <v>514</v>
      </c>
      <c r="M313" s="29">
        <v>2020</v>
      </c>
      <c r="N313" s="53"/>
    </row>
    <row r="314" spans="1:14" ht="165" x14ac:dyDescent="0.2">
      <c r="A314" s="21">
        <v>274</v>
      </c>
      <c r="B314" s="149" t="s">
        <v>493</v>
      </c>
      <c r="C314" s="27" t="s">
        <v>494</v>
      </c>
      <c r="D314" s="27" t="s">
        <v>495</v>
      </c>
      <c r="E314" s="27" t="s">
        <v>496</v>
      </c>
      <c r="F314" s="23" t="s">
        <v>515</v>
      </c>
      <c r="G314" s="21" t="s">
        <v>498</v>
      </c>
      <c r="H314" s="25" t="s">
        <v>499</v>
      </c>
      <c r="I314" s="25" t="s">
        <v>26</v>
      </c>
      <c r="J314" s="25">
        <v>44210</v>
      </c>
      <c r="K314" s="21" t="s">
        <v>21</v>
      </c>
      <c r="L314" s="23" t="s">
        <v>516</v>
      </c>
      <c r="M314" s="29">
        <v>2020</v>
      </c>
      <c r="N314" s="53"/>
    </row>
    <row r="315" spans="1:14" ht="90" x14ac:dyDescent="0.2">
      <c r="A315" s="21">
        <v>275</v>
      </c>
      <c r="B315" s="149" t="s">
        <v>493</v>
      </c>
      <c r="C315" s="27" t="s">
        <v>494</v>
      </c>
      <c r="D315" s="27" t="s">
        <v>495</v>
      </c>
      <c r="E315" s="27" t="s">
        <v>496</v>
      </c>
      <c r="F315" s="23" t="s">
        <v>517</v>
      </c>
      <c r="G315" s="21" t="s">
        <v>498</v>
      </c>
      <c r="H315" s="25" t="s">
        <v>499</v>
      </c>
      <c r="I315" s="25" t="s">
        <v>26</v>
      </c>
      <c r="J315" s="25">
        <v>44210</v>
      </c>
      <c r="K315" s="21" t="s">
        <v>21</v>
      </c>
      <c r="L315" s="23" t="s">
        <v>518</v>
      </c>
      <c r="M315" s="29">
        <v>2020</v>
      </c>
      <c r="N315" s="53"/>
    </row>
    <row r="316" spans="1:14" ht="135" x14ac:dyDescent="0.2">
      <c r="A316" s="21">
        <v>277</v>
      </c>
      <c r="B316" s="149" t="s">
        <v>493</v>
      </c>
      <c r="C316" s="27" t="s">
        <v>494</v>
      </c>
      <c r="D316" s="27" t="s">
        <v>495</v>
      </c>
      <c r="E316" s="27" t="s">
        <v>496</v>
      </c>
      <c r="F316" s="23" t="s">
        <v>519</v>
      </c>
      <c r="G316" s="21" t="s">
        <v>520</v>
      </c>
      <c r="H316" s="25" t="s">
        <v>521</v>
      </c>
      <c r="I316" s="25" t="s">
        <v>26</v>
      </c>
      <c r="J316" s="25">
        <v>44196</v>
      </c>
      <c r="K316" s="21" t="s">
        <v>21</v>
      </c>
      <c r="L316" s="23" t="s">
        <v>522</v>
      </c>
      <c r="M316" s="29">
        <v>2020</v>
      </c>
      <c r="N316" s="53"/>
    </row>
    <row r="317" spans="1:14" ht="60" x14ac:dyDescent="0.2">
      <c r="A317" s="21">
        <v>278</v>
      </c>
      <c r="B317" s="149" t="s">
        <v>523</v>
      </c>
      <c r="C317" s="54" t="s">
        <v>524</v>
      </c>
      <c r="D317" s="27" t="s">
        <v>525</v>
      </c>
      <c r="E317" s="27" t="s">
        <v>496</v>
      </c>
      <c r="F317" s="23" t="s">
        <v>526</v>
      </c>
      <c r="G317" s="21" t="s">
        <v>527</v>
      </c>
      <c r="H317" s="21" t="s">
        <v>19</v>
      </c>
      <c r="I317" s="25" t="s">
        <v>26</v>
      </c>
      <c r="J317" s="25">
        <v>44007</v>
      </c>
      <c r="K317" s="21" t="s">
        <v>21</v>
      </c>
      <c r="L317" s="23" t="s">
        <v>528</v>
      </c>
      <c r="M317" s="29">
        <v>2020</v>
      </c>
      <c r="N317" s="53"/>
    </row>
    <row r="318" spans="1:14" ht="105" x14ac:dyDescent="0.2">
      <c r="A318" s="21">
        <v>279</v>
      </c>
      <c r="B318" s="149" t="s">
        <v>523</v>
      </c>
      <c r="C318" s="54" t="s">
        <v>524</v>
      </c>
      <c r="D318" s="27" t="s">
        <v>525</v>
      </c>
      <c r="E318" s="27" t="s">
        <v>496</v>
      </c>
      <c r="F318" s="23" t="s">
        <v>529</v>
      </c>
      <c r="G318" s="21" t="s">
        <v>530</v>
      </c>
      <c r="H318" s="25" t="s">
        <v>521</v>
      </c>
      <c r="I318" s="25" t="s">
        <v>26</v>
      </c>
      <c r="J318" s="25">
        <v>44039</v>
      </c>
      <c r="K318" s="21" t="s">
        <v>21</v>
      </c>
      <c r="L318" s="23" t="s">
        <v>531</v>
      </c>
      <c r="M318" s="29">
        <v>2020</v>
      </c>
      <c r="N318" s="53"/>
    </row>
    <row r="319" spans="1:14" ht="60" x14ac:dyDescent="0.2">
      <c r="A319" s="21">
        <v>280</v>
      </c>
      <c r="B319" s="149" t="s">
        <v>532</v>
      </c>
      <c r="C319" s="27" t="s">
        <v>533</v>
      </c>
      <c r="D319" s="27" t="s">
        <v>534</v>
      </c>
      <c r="E319" s="27" t="s">
        <v>496</v>
      </c>
      <c r="F319" s="23" t="s">
        <v>535</v>
      </c>
      <c r="G319" s="21" t="s">
        <v>276</v>
      </c>
      <c r="H319" s="25" t="s">
        <v>521</v>
      </c>
      <c r="I319" s="25" t="s">
        <v>26</v>
      </c>
      <c r="J319" s="25">
        <v>44007</v>
      </c>
      <c r="K319" s="21" t="s">
        <v>21</v>
      </c>
      <c r="L319" s="23" t="s">
        <v>536</v>
      </c>
      <c r="M319" s="29">
        <v>2020</v>
      </c>
      <c r="N319" s="53"/>
    </row>
    <row r="320" spans="1:14" ht="60" x14ac:dyDescent="0.2">
      <c r="A320" s="21">
        <v>281</v>
      </c>
      <c r="B320" s="149" t="s">
        <v>532</v>
      </c>
      <c r="C320" s="27" t="s">
        <v>533</v>
      </c>
      <c r="D320" s="27" t="s">
        <v>534</v>
      </c>
      <c r="E320" s="27" t="s">
        <v>496</v>
      </c>
      <c r="F320" s="23" t="s">
        <v>537</v>
      </c>
      <c r="G320" s="21" t="s">
        <v>538</v>
      </c>
      <c r="H320" s="25">
        <v>43984</v>
      </c>
      <c r="I320" s="25" t="s">
        <v>26</v>
      </c>
      <c r="J320" s="25">
        <v>44078</v>
      </c>
      <c r="K320" s="21" t="s">
        <v>21</v>
      </c>
      <c r="L320" s="23" t="s">
        <v>539</v>
      </c>
      <c r="M320" s="29">
        <v>2020</v>
      </c>
      <c r="N320" s="53"/>
    </row>
    <row r="321" spans="1:14" ht="60" x14ac:dyDescent="0.2">
      <c r="A321" s="21">
        <v>282</v>
      </c>
      <c r="B321" s="149" t="s">
        <v>540</v>
      </c>
      <c r="C321" s="27" t="s">
        <v>541</v>
      </c>
      <c r="D321" s="27" t="s">
        <v>542</v>
      </c>
      <c r="E321" s="27" t="s">
        <v>496</v>
      </c>
      <c r="F321" s="23" t="s">
        <v>543</v>
      </c>
      <c r="G321" s="21" t="s">
        <v>544</v>
      </c>
      <c r="H321" s="25">
        <v>44561</v>
      </c>
      <c r="I321" s="21" t="s">
        <v>26</v>
      </c>
      <c r="J321" s="25">
        <v>44176</v>
      </c>
      <c r="K321" s="21" t="s">
        <v>21</v>
      </c>
      <c r="L321" s="23" t="s">
        <v>545</v>
      </c>
      <c r="M321" s="29">
        <v>2019</v>
      </c>
      <c r="N321" s="53"/>
    </row>
    <row r="322" spans="1:14" ht="60" x14ac:dyDescent="0.2">
      <c r="A322" s="21">
        <v>283</v>
      </c>
      <c r="B322" s="149" t="s">
        <v>540</v>
      </c>
      <c r="C322" s="27" t="s">
        <v>541</v>
      </c>
      <c r="D322" s="27" t="s">
        <v>542</v>
      </c>
      <c r="E322" s="27" t="s">
        <v>496</v>
      </c>
      <c r="F322" s="23" t="s">
        <v>546</v>
      </c>
      <c r="G322" s="21" t="s">
        <v>544</v>
      </c>
      <c r="H322" s="25">
        <v>44561</v>
      </c>
      <c r="I322" s="21" t="s">
        <v>26</v>
      </c>
      <c r="J322" s="25">
        <v>44176</v>
      </c>
      <c r="K322" s="21" t="s">
        <v>21</v>
      </c>
      <c r="L322" s="23" t="s">
        <v>547</v>
      </c>
      <c r="M322" s="29">
        <v>2019</v>
      </c>
      <c r="N322" s="53"/>
    </row>
    <row r="323" spans="1:14" ht="60" x14ac:dyDescent="0.2">
      <c r="A323" s="21">
        <v>284</v>
      </c>
      <c r="B323" s="149" t="s">
        <v>540</v>
      </c>
      <c r="C323" s="27" t="s">
        <v>541</v>
      </c>
      <c r="D323" s="27" t="s">
        <v>542</v>
      </c>
      <c r="E323" s="27" t="s">
        <v>496</v>
      </c>
      <c r="F323" s="23" t="s">
        <v>548</v>
      </c>
      <c r="G323" s="21" t="s">
        <v>544</v>
      </c>
      <c r="H323" s="25">
        <v>44561</v>
      </c>
      <c r="I323" s="21" t="s">
        <v>26</v>
      </c>
      <c r="J323" s="25">
        <v>44176</v>
      </c>
      <c r="K323" s="21" t="s">
        <v>21</v>
      </c>
      <c r="L323" s="23" t="s">
        <v>549</v>
      </c>
      <c r="M323" s="29">
        <v>2019</v>
      </c>
      <c r="N323" s="53"/>
    </row>
    <row r="324" spans="1:14" ht="60" x14ac:dyDescent="0.2">
      <c r="A324" s="21">
        <v>285</v>
      </c>
      <c r="B324" s="149" t="s">
        <v>540</v>
      </c>
      <c r="C324" s="27" t="s">
        <v>541</v>
      </c>
      <c r="D324" s="27" t="s">
        <v>542</v>
      </c>
      <c r="E324" s="27" t="s">
        <v>496</v>
      </c>
      <c r="F324" s="23" t="s">
        <v>550</v>
      </c>
      <c r="G324" s="21" t="s">
        <v>544</v>
      </c>
      <c r="H324" s="25">
        <v>44561</v>
      </c>
      <c r="I324" s="21" t="s">
        <v>26</v>
      </c>
      <c r="J324" s="25">
        <v>44176</v>
      </c>
      <c r="K324" s="21" t="s">
        <v>27</v>
      </c>
      <c r="L324" s="23" t="s">
        <v>551</v>
      </c>
      <c r="M324" s="29">
        <v>2019</v>
      </c>
      <c r="N324" s="53"/>
    </row>
    <row r="325" spans="1:14" ht="75" x14ac:dyDescent="0.2">
      <c r="A325" s="21">
        <v>286</v>
      </c>
      <c r="B325" s="149" t="s">
        <v>540</v>
      </c>
      <c r="C325" s="27" t="s">
        <v>541</v>
      </c>
      <c r="D325" s="27" t="s">
        <v>542</v>
      </c>
      <c r="E325" s="27" t="s">
        <v>496</v>
      </c>
      <c r="F325" s="23" t="s">
        <v>552</v>
      </c>
      <c r="G325" s="21" t="s">
        <v>544</v>
      </c>
      <c r="H325" s="25">
        <v>44561</v>
      </c>
      <c r="I325" s="25" t="s">
        <v>63</v>
      </c>
      <c r="J325" s="25">
        <v>44176</v>
      </c>
      <c r="K325" s="21" t="s">
        <v>27</v>
      </c>
      <c r="L325" s="23" t="s">
        <v>553</v>
      </c>
      <c r="M325" s="29">
        <v>2019</v>
      </c>
      <c r="N325" s="53"/>
    </row>
    <row r="326" spans="1:14" ht="75" x14ac:dyDescent="0.2">
      <c r="A326" s="21">
        <v>287</v>
      </c>
      <c r="B326" s="149" t="s">
        <v>540</v>
      </c>
      <c r="C326" s="27" t="s">
        <v>541</v>
      </c>
      <c r="D326" s="27" t="s">
        <v>542</v>
      </c>
      <c r="E326" s="27" t="s">
        <v>496</v>
      </c>
      <c r="F326" s="23" t="s">
        <v>554</v>
      </c>
      <c r="G326" s="21" t="s">
        <v>544</v>
      </c>
      <c r="H326" s="25">
        <v>44561</v>
      </c>
      <c r="I326" s="25" t="s">
        <v>63</v>
      </c>
      <c r="J326" s="25">
        <v>44176</v>
      </c>
      <c r="K326" s="21" t="s">
        <v>21</v>
      </c>
      <c r="L326" s="23" t="s">
        <v>555</v>
      </c>
      <c r="M326" s="29">
        <v>2019</v>
      </c>
      <c r="N326" s="53"/>
    </row>
    <row r="327" spans="1:14" ht="60" x14ac:dyDescent="0.2">
      <c r="A327" s="21">
        <v>288</v>
      </c>
      <c r="B327" s="149" t="s">
        <v>540</v>
      </c>
      <c r="C327" s="27" t="s">
        <v>541</v>
      </c>
      <c r="D327" s="27" t="s">
        <v>542</v>
      </c>
      <c r="E327" s="27" t="s">
        <v>496</v>
      </c>
      <c r="F327" s="23" t="s">
        <v>556</v>
      </c>
      <c r="G327" s="21" t="s">
        <v>544</v>
      </c>
      <c r="H327" s="25">
        <v>44561</v>
      </c>
      <c r="I327" s="21" t="s">
        <v>41</v>
      </c>
      <c r="J327" s="25">
        <v>44176</v>
      </c>
      <c r="K327" s="21" t="s">
        <v>21</v>
      </c>
      <c r="L327" s="23" t="s">
        <v>557</v>
      </c>
      <c r="M327" s="29">
        <v>2019</v>
      </c>
      <c r="N327" s="53"/>
    </row>
    <row r="328" spans="1:14" ht="90" x14ac:dyDescent="0.2">
      <c r="A328" s="21">
        <v>289</v>
      </c>
      <c r="B328" s="149" t="s">
        <v>540</v>
      </c>
      <c r="C328" s="27" t="s">
        <v>541</v>
      </c>
      <c r="D328" s="27" t="s">
        <v>542</v>
      </c>
      <c r="E328" s="27" t="s">
        <v>496</v>
      </c>
      <c r="F328" s="23" t="s">
        <v>558</v>
      </c>
      <c r="G328" s="21" t="s">
        <v>544</v>
      </c>
      <c r="H328" s="25">
        <v>44561</v>
      </c>
      <c r="I328" s="21" t="s">
        <v>63</v>
      </c>
      <c r="J328" s="25">
        <v>44176</v>
      </c>
      <c r="K328" s="21" t="s">
        <v>27</v>
      </c>
      <c r="L328" s="23" t="s">
        <v>559</v>
      </c>
      <c r="M328" s="29">
        <v>2019</v>
      </c>
      <c r="N328" s="53"/>
    </row>
    <row r="329" spans="1:14" ht="60" x14ac:dyDescent="0.2">
      <c r="A329" s="21">
        <v>290</v>
      </c>
      <c r="B329" s="149" t="s">
        <v>540</v>
      </c>
      <c r="C329" s="27" t="s">
        <v>541</v>
      </c>
      <c r="D329" s="27" t="s">
        <v>542</v>
      </c>
      <c r="E329" s="27" t="s">
        <v>496</v>
      </c>
      <c r="F329" s="23" t="s">
        <v>560</v>
      </c>
      <c r="G329" s="21" t="s">
        <v>544</v>
      </c>
      <c r="H329" s="25">
        <v>44561</v>
      </c>
      <c r="I329" s="25" t="s">
        <v>26</v>
      </c>
      <c r="J329" s="25">
        <v>44176</v>
      </c>
      <c r="K329" s="21" t="s">
        <v>27</v>
      </c>
      <c r="L329" s="23" t="s">
        <v>561</v>
      </c>
      <c r="M329" s="29">
        <v>2019</v>
      </c>
      <c r="N329" s="53"/>
    </row>
    <row r="330" spans="1:14" ht="60" x14ac:dyDescent="0.2">
      <c r="A330" s="21">
        <v>291</v>
      </c>
      <c r="B330" s="149" t="s">
        <v>540</v>
      </c>
      <c r="C330" s="27" t="s">
        <v>541</v>
      </c>
      <c r="D330" s="27" t="s">
        <v>542</v>
      </c>
      <c r="E330" s="27" t="s">
        <v>496</v>
      </c>
      <c r="F330" s="23" t="s">
        <v>562</v>
      </c>
      <c r="G330" s="21" t="s">
        <v>544</v>
      </c>
      <c r="H330" s="25">
        <v>44561</v>
      </c>
      <c r="I330" s="25" t="s">
        <v>63</v>
      </c>
      <c r="J330" s="25">
        <v>44176</v>
      </c>
      <c r="K330" s="21" t="s">
        <v>27</v>
      </c>
      <c r="L330" s="23" t="s">
        <v>563</v>
      </c>
      <c r="M330" s="29">
        <v>2019</v>
      </c>
      <c r="N330" s="53"/>
    </row>
    <row r="331" spans="1:14" ht="60" x14ac:dyDescent="0.2">
      <c r="A331" s="21">
        <v>292</v>
      </c>
      <c r="B331" s="149" t="s">
        <v>540</v>
      </c>
      <c r="C331" s="27" t="s">
        <v>541</v>
      </c>
      <c r="D331" s="27" t="s">
        <v>542</v>
      </c>
      <c r="E331" s="27" t="s">
        <v>496</v>
      </c>
      <c r="F331" s="23" t="s">
        <v>564</v>
      </c>
      <c r="G331" s="21" t="s">
        <v>544</v>
      </c>
      <c r="H331" s="25">
        <v>44561</v>
      </c>
      <c r="I331" s="25" t="s">
        <v>26</v>
      </c>
      <c r="J331" s="25">
        <v>44176</v>
      </c>
      <c r="K331" s="21" t="s">
        <v>21</v>
      </c>
      <c r="L331" s="23" t="s">
        <v>565</v>
      </c>
      <c r="M331" s="29">
        <v>2019</v>
      </c>
      <c r="N331" s="53"/>
    </row>
    <row r="332" spans="1:14" ht="120" x14ac:dyDescent="0.2">
      <c r="A332" s="21">
        <v>293</v>
      </c>
      <c r="B332" s="149" t="s">
        <v>540</v>
      </c>
      <c r="C332" s="27" t="s">
        <v>541</v>
      </c>
      <c r="D332" s="27" t="s">
        <v>542</v>
      </c>
      <c r="E332" s="27" t="s">
        <v>496</v>
      </c>
      <c r="F332" s="23" t="s">
        <v>566</v>
      </c>
      <c r="G332" s="21" t="s">
        <v>544</v>
      </c>
      <c r="H332" s="25">
        <v>44561</v>
      </c>
      <c r="I332" s="25" t="s">
        <v>63</v>
      </c>
      <c r="J332" s="25">
        <v>44176</v>
      </c>
      <c r="K332" s="21" t="s">
        <v>21</v>
      </c>
      <c r="L332" s="23" t="s">
        <v>567</v>
      </c>
      <c r="M332" s="29">
        <v>2019</v>
      </c>
      <c r="N332" s="53"/>
    </row>
    <row r="333" spans="1:14" ht="60" x14ac:dyDescent="0.2">
      <c r="A333" s="21">
        <v>294</v>
      </c>
      <c r="B333" s="149" t="s">
        <v>540</v>
      </c>
      <c r="C333" s="27" t="s">
        <v>541</v>
      </c>
      <c r="D333" s="27" t="s">
        <v>542</v>
      </c>
      <c r="E333" s="27" t="s">
        <v>496</v>
      </c>
      <c r="F333" s="23" t="s">
        <v>568</v>
      </c>
      <c r="G333" s="21" t="s">
        <v>544</v>
      </c>
      <c r="H333" s="25">
        <v>44561</v>
      </c>
      <c r="I333" s="25" t="s">
        <v>63</v>
      </c>
      <c r="J333" s="25">
        <v>44176</v>
      </c>
      <c r="K333" s="21" t="s">
        <v>21</v>
      </c>
      <c r="L333" s="23" t="s">
        <v>569</v>
      </c>
      <c r="M333" s="29">
        <v>2019</v>
      </c>
      <c r="N333" s="53"/>
    </row>
    <row r="334" spans="1:14" ht="75" x14ac:dyDescent="0.2">
      <c r="A334" s="21">
        <v>295</v>
      </c>
      <c r="B334" s="149" t="s">
        <v>540</v>
      </c>
      <c r="C334" s="27" t="s">
        <v>541</v>
      </c>
      <c r="D334" s="27" t="s">
        <v>542</v>
      </c>
      <c r="E334" s="27" t="s">
        <v>496</v>
      </c>
      <c r="F334" s="23" t="s">
        <v>570</v>
      </c>
      <c r="G334" s="21" t="s">
        <v>544</v>
      </c>
      <c r="H334" s="25">
        <v>44561</v>
      </c>
      <c r="I334" s="25" t="s">
        <v>63</v>
      </c>
      <c r="J334" s="25">
        <v>44176</v>
      </c>
      <c r="K334" s="21" t="s">
        <v>21</v>
      </c>
      <c r="L334" s="23" t="s">
        <v>571</v>
      </c>
      <c r="M334" s="29">
        <v>2019</v>
      </c>
      <c r="N334" s="53"/>
    </row>
    <row r="335" spans="1:14" ht="105" x14ac:dyDescent="0.2">
      <c r="A335" s="21">
        <v>296</v>
      </c>
      <c r="B335" s="149" t="s">
        <v>572</v>
      </c>
      <c r="C335" s="27" t="s">
        <v>573</v>
      </c>
      <c r="D335" s="27" t="s">
        <v>574</v>
      </c>
      <c r="E335" s="27" t="s">
        <v>496</v>
      </c>
      <c r="F335" s="23" t="s">
        <v>575</v>
      </c>
      <c r="G335" s="21" t="s">
        <v>576</v>
      </c>
      <c r="H335" s="25">
        <v>44561</v>
      </c>
      <c r="I335" s="25" t="s">
        <v>26</v>
      </c>
      <c r="J335" s="25">
        <v>44176</v>
      </c>
      <c r="K335" s="21" t="s">
        <v>21</v>
      </c>
      <c r="L335" s="23" t="s">
        <v>577</v>
      </c>
      <c r="M335" s="29">
        <v>2019</v>
      </c>
      <c r="N335" s="53"/>
    </row>
    <row r="336" spans="1:14" ht="45" x14ac:dyDescent="0.2">
      <c r="A336" s="21">
        <v>297</v>
      </c>
      <c r="B336" s="149" t="s">
        <v>578</v>
      </c>
      <c r="C336" s="27" t="s">
        <v>598</v>
      </c>
      <c r="D336" s="27" t="s">
        <v>599</v>
      </c>
      <c r="E336" s="27" t="s">
        <v>496</v>
      </c>
      <c r="F336" s="23" t="s">
        <v>579</v>
      </c>
      <c r="G336" s="21" t="s">
        <v>580</v>
      </c>
      <c r="H336" s="25">
        <v>44561</v>
      </c>
      <c r="I336" s="25" t="s">
        <v>26</v>
      </c>
      <c r="J336" s="25">
        <v>43798</v>
      </c>
      <c r="K336" s="21" t="s">
        <v>27</v>
      </c>
      <c r="L336" s="23" t="s">
        <v>581</v>
      </c>
      <c r="M336" s="29">
        <v>2019</v>
      </c>
      <c r="N336" s="53"/>
    </row>
    <row r="337" spans="1:14" ht="75" x14ac:dyDescent="0.2">
      <c r="A337" s="21">
        <v>298</v>
      </c>
      <c r="B337" s="149" t="s">
        <v>572</v>
      </c>
      <c r="C337" s="27" t="s">
        <v>573</v>
      </c>
      <c r="D337" s="27" t="s">
        <v>574</v>
      </c>
      <c r="E337" s="27" t="s">
        <v>496</v>
      </c>
      <c r="F337" s="23" t="s">
        <v>582</v>
      </c>
      <c r="G337" s="21" t="s">
        <v>583</v>
      </c>
      <c r="H337" s="25">
        <v>44561</v>
      </c>
      <c r="I337" s="25" t="s">
        <v>26</v>
      </c>
      <c r="J337" s="25">
        <v>43840</v>
      </c>
      <c r="K337" s="21" t="s">
        <v>27</v>
      </c>
      <c r="L337" s="23" t="s">
        <v>584</v>
      </c>
      <c r="M337" s="29">
        <v>2019</v>
      </c>
      <c r="N337" s="53"/>
    </row>
    <row r="338" spans="1:14" ht="75" x14ac:dyDescent="0.2">
      <c r="A338" s="21">
        <v>299</v>
      </c>
      <c r="B338" s="149" t="s">
        <v>572</v>
      </c>
      <c r="C338" s="27" t="s">
        <v>573</v>
      </c>
      <c r="D338" s="27" t="s">
        <v>574</v>
      </c>
      <c r="E338" s="27" t="s">
        <v>496</v>
      </c>
      <c r="F338" s="23" t="s">
        <v>585</v>
      </c>
      <c r="G338" s="21" t="s">
        <v>586</v>
      </c>
      <c r="H338" s="25">
        <v>44561</v>
      </c>
      <c r="I338" s="25" t="s">
        <v>26</v>
      </c>
      <c r="J338" s="25">
        <v>44182</v>
      </c>
      <c r="K338" s="21" t="s">
        <v>27</v>
      </c>
      <c r="L338" s="23" t="s">
        <v>587</v>
      </c>
      <c r="M338" s="29">
        <v>2019</v>
      </c>
      <c r="N338" s="53"/>
    </row>
    <row r="339" spans="1:14" ht="75" x14ac:dyDescent="0.2">
      <c r="A339" s="21">
        <v>300</v>
      </c>
      <c r="B339" s="149" t="s">
        <v>572</v>
      </c>
      <c r="C339" s="27" t="s">
        <v>573</v>
      </c>
      <c r="D339" s="27" t="s">
        <v>574</v>
      </c>
      <c r="E339" s="27" t="s">
        <v>496</v>
      </c>
      <c r="F339" s="23" t="s">
        <v>588</v>
      </c>
      <c r="G339" s="21" t="s">
        <v>586</v>
      </c>
      <c r="H339" s="25">
        <v>44561</v>
      </c>
      <c r="I339" s="25" t="s">
        <v>26</v>
      </c>
      <c r="J339" s="25">
        <v>44182</v>
      </c>
      <c r="K339" s="21" t="s">
        <v>27</v>
      </c>
      <c r="L339" s="23" t="s">
        <v>589</v>
      </c>
      <c r="M339" s="29">
        <v>2019</v>
      </c>
      <c r="N339" s="53"/>
    </row>
    <row r="340" spans="1:14" ht="75" x14ac:dyDescent="0.2">
      <c r="A340" s="21">
        <v>301</v>
      </c>
      <c r="B340" s="149" t="s">
        <v>572</v>
      </c>
      <c r="C340" s="27" t="s">
        <v>573</v>
      </c>
      <c r="D340" s="27" t="s">
        <v>574</v>
      </c>
      <c r="E340" s="27" t="s">
        <v>496</v>
      </c>
      <c r="F340" s="23" t="s">
        <v>590</v>
      </c>
      <c r="G340" s="21" t="s">
        <v>586</v>
      </c>
      <c r="H340" s="25">
        <v>44561</v>
      </c>
      <c r="I340" s="25" t="s">
        <v>26</v>
      </c>
      <c r="J340" s="25">
        <v>44182</v>
      </c>
      <c r="K340" s="21" t="s">
        <v>27</v>
      </c>
      <c r="L340" s="23" t="s">
        <v>591</v>
      </c>
      <c r="M340" s="29">
        <v>2019</v>
      </c>
      <c r="N340" s="53"/>
    </row>
    <row r="341" spans="1:14" ht="75" x14ac:dyDescent="0.2">
      <c r="A341" s="21">
        <v>302</v>
      </c>
      <c r="B341" s="149" t="s">
        <v>572</v>
      </c>
      <c r="C341" s="27" t="s">
        <v>573</v>
      </c>
      <c r="D341" s="27" t="s">
        <v>574</v>
      </c>
      <c r="E341" s="27" t="s">
        <v>496</v>
      </c>
      <c r="F341" s="23" t="s">
        <v>592</v>
      </c>
      <c r="G341" s="21" t="s">
        <v>586</v>
      </c>
      <c r="H341" s="25">
        <v>44561</v>
      </c>
      <c r="I341" s="25" t="s">
        <v>26</v>
      </c>
      <c r="J341" s="25">
        <v>44182</v>
      </c>
      <c r="K341" s="21" t="s">
        <v>27</v>
      </c>
      <c r="L341" s="23" t="s">
        <v>593</v>
      </c>
      <c r="M341" s="29">
        <v>2019</v>
      </c>
      <c r="N341" s="53"/>
    </row>
    <row r="342" spans="1:14" ht="75" x14ac:dyDescent="0.2">
      <c r="A342" s="21">
        <v>303</v>
      </c>
      <c r="B342" s="149" t="s">
        <v>572</v>
      </c>
      <c r="C342" s="27" t="s">
        <v>573</v>
      </c>
      <c r="D342" s="27" t="s">
        <v>574</v>
      </c>
      <c r="E342" s="27" t="s">
        <v>496</v>
      </c>
      <c r="F342" s="23" t="s">
        <v>594</v>
      </c>
      <c r="G342" s="21" t="s">
        <v>586</v>
      </c>
      <c r="H342" s="25">
        <v>44561</v>
      </c>
      <c r="I342" s="25" t="s">
        <v>26</v>
      </c>
      <c r="J342" s="25">
        <v>44182</v>
      </c>
      <c r="K342" s="21" t="s">
        <v>27</v>
      </c>
      <c r="L342" s="23" t="s">
        <v>595</v>
      </c>
      <c r="M342" s="29">
        <v>2019</v>
      </c>
      <c r="N342" s="53"/>
    </row>
    <row r="343" spans="1:14" ht="75" x14ac:dyDescent="0.2">
      <c r="A343" s="21">
        <v>304</v>
      </c>
      <c r="B343" s="149" t="s">
        <v>572</v>
      </c>
      <c r="C343" s="27" t="s">
        <v>573</v>
      </c>
      <c r="D343" s="27" t="s">
        <v>574</v>
      </c>
      <c r="E343" s="27" t="s">
        <v>496</v>
      </c>
      <c r="F343" s="23" t="s">
        <v>596</v>
      </c>
      <c r="G343" s="21" t="s">
        <v>586</v>
      </c>
      <c r="H343" s="25">
        <v>44561</v>
      </c>
      <c r="I343" s="25" t="s">
        <v>26</v>
      </c>
      <c r="J343" s="25">
        <v>44182</v>
      </c>
      <c r="K343" s="21" t="s">
        <v>27</v>
      </c>
      <c r="L343" s="23" t="s">
        <v>597</v>
      </c>
      <c r="M343" s="29">
        <v>2019</v>
      </c>
      <c r="N343" s="53"/>
    </row>
    <row r="344" spans="1:14" ht="45" x14ac:dyDescent="0.2">
      <c r="A344" s="21">
        <v>305</v>
      </c>
      <c r="B344" s="149" t="s">
        <v>578</v>
      </c>
      <c r="C344" s="27" t="s">
        <v>598</v>
      </c>
      <c r="D344" s="27" t="s">
        <v>599</v>
      </c>
      <c r="E344" s="27" t="s">
        <v>496</v>
      </c>
      <c r="F344" s="23" t="s">
        <v>600</v>
      </c>
      <c r="G344" s="21" t="s">
        <v>498</v>
      </c>
      <c r="H344" s="25">
        <v>44196</v>
      </c>
      <c r="I344" s="25" t="s">
        <v>26</v>
      </c>
      <c r="J344" s="25">
        <v>44176</v>
      </c>
      <c r="K344" s="21" t="s">
        <v>21</v>
      </c>
      <c r="L344" s="23" t="s">
        <v>601</v>
      </c>
      <c r="M344" s="29">
        <v>2019</v>
      </c>
      <c r="N344" s="53"/>
    </row>
    <row r="345" spans="1:14" ht="90" x14ac:dyDescent="0.2">
      <c r="A345" s="21">
        <v>306</v>
      </c>
      <c r="B345" s="149" t="s">
        <v>578</v>
      </c>
      <c r="C345" s="27" t="s">
        <v>598</v>
      </c>
      <c r="D345" s="27" t="s">
        <v>599</v>
      </c>
      <c r="E345" s="27" t="s">
        <v>496</v>
      </c>
      <c r="F345" s="23" t="s">
        <v>602</v>
      </c>
      <c r="G345" s="21" t="s">
        <v>603</v>
      </c>
      <c r="H345" s="25">
        <v>44196</v>
      </c>
      <c r="I345" s="25" t="s">
        <v>41</v>
      </c>
      <c r="J345" s="25">
        <v>44176</v>
      </c>
      <c r="K345" s="21" t="s">
        <v>27</v>
      </c>
      <c r="L345" s="23" t="s">
        <v>604</v>
      </c>
      <c r="M345" s="29">
        <v>2019</v>
      </c>
      <c r="N345" s="53"/>
    </row>
    <row r="346" spans="1:14" ht="90" x14ac:dyDescent="0.2">
      <c r="A346" s="21">
        <v>307</v>
      </c>
      <c r="B346" s="149" t="s">
        <v>578</v>
      </c>
      <c r="C346" s="27" t="s">
        <v>598</v>
      </c>
      <c r="D346" s="27" t="s">
        <v>599</v>
      </c>
      <c r="E346" s="27" t="s">
        <v>496</v>
      </c>
      <c r="F346" s="23" t="s">
        <v>605</v>
      </c>
      <c r="G346" s="21" t="s">
        <v>498</v>
      </c>
      <c r="H346" s="25">
        <v>44196</v>
      </c>
      <c r="I346" s="25" t="s">
        <v>26</v>
      </c>
      <c r="J346" s="25">
        <v>44176</v>
      </c>
      <c r="K346" s="21" t="s">
        <v>21</v>
      </c>
      <c r="L346" s="23" t="s">
        <v>606</v>
      </c>
      <c r="M346" s="29">
        <v>2019</v>
      </c>
      <c r="N346" s="53"/>
    </row>
    <row r="347" spans="1:14" ht="90" x14ac:dyDescent="0.2">
      <c r="A347" s="21">
        <v>308</v>
      </c>
      <c r="B347" s="149" t="s">
        <v>578</v>
      </c>
      <c r="C347" s="27" t="s">
        <v>598</v>
      </c>
      <c r="D347" s="27" t="s">
        <v>599</v>
      </c>
      <c r="E347" s="27" t="s">
        <v>496</v>
      </c>
      <c r="F347" s="23" t="s">
        <v>607</v>
      </c>
      <c r="G347" s="21" t="s">
        <v>603</v>
      </c>
      <c r="H347" s="25">
        <v>44196</v>
      </c>
      <c r="I347" s="25" t="s">
        <v>26</v>
      </c>
      <c r="J347" s="25">
        <v>44176</v>
      </c>
      <c r="K347" s="21" t="s">
        <v>27</v>
      </c>
      <c r="L347" s="23" t="s">
        <v>608</v>
      </c>
      <c r="M347" s="29">
        <v>2019</v>
      </c>
      <c r="N347" s="53"/>
    </row>
    <row r="348" spans="1:14" s="53" customFormat="1" ht="90" x14ac:dyDescent="0.2">
      <c r="A348" s="21">
        <v>309</v>
      </c>
      <c r="B348" s="149" t="s">
        <v>578</v>
      </c>
      <c r="C348" s="27" t="s">
        <v>598</v>
      </c>
      <c r="D348" s="27" t="s">
        <v>599</v>
      </c>
      <c r="E348" s="27" t="s">
        <v>496</v>
      </c>
      <c r="F348" s="23" t="s">
        <v>609</v>
      </c>
      <c r="G348" s="21" t="s">
        <v>603</v>
      </c>
      <c r="H348" s="25">
        <v>44196</v>
      </c>
      <c r="I348" s="25" t="s">
        <v>26</v>
      </c>
      <c r="J348" s="25">
        <v>44176</v>
      </c>
      <c r="K348" s="21" t="s">
        <v>21</v>
      </c>
      <c r="L348" s="23" t="s">
        <v>610</v>
      </c>
      <c r="M348" s="29">
        <v>2019</v>
      </c>
    </row>
    <row r="349" spans="1:14" s="53" customFormat="1" ht="75" x14ac:dyDescent="0.2">
      <c r="A349" s="21">
        <v>310</v>
      </c>
      <c r="B349" s="149" t="s">
        <v>578</v>
      </c>
      <c r="C349" s="27" t="s">
        <v>598</v>
      </c>
      <c r="D349" s="27" t="s">
        <v>599</v>
      </c>
      <c r="E349" s="27" t="s">
        <v>496</v>
      </c>
      <c r="F349" s="23" t="s">
        <v>611</v>
      </c>
      <c r="G349" s="21" t="s">
        <v>498</v>
      </c>
      <c r="H349" s="25">
        <v>44196</v>
      </c>
      <c r="I349" s="25" t="s">
        <v>26</v>
      </c>
      <c r="J349" s="25">
        <v>44176</v>
      </c>
      <c r="K349" s="21" t="s">
        <v>21</v>
      </c>
      <c r="L349" s="23" t="s">
        <v>612</v>
      </c>
      <c r="M349" s="29">
        <v>2019</v>
      </c>
    </row>
    <row r="350" spans="1:14" s="53" customFormat="1" ht="90" x14ac:dyDescent="0.2">
      <c r="A350" s="21">
        <v>311</v>
      </c>
      <c r="B350" s="149" t="s">
        <v>578</v>
      </c>
      <c r="C350" s="27" t="s">
        <v>598</v>
      </c>
      <c r="D350" s="27" t="s">
        <v>599</v>
      </c>
      <c r="E350" s="27" t="s">
        <v>496</v>
      </c>
      <c r="F350" s="23" t="s">
        <v>613</v>
      </c>
      <c r="G350" s="21" t="s">
        <v>498</v>
      </c>
      <c r="H350" s="25">
        <v>44196</v>
      </c>
      <c r="I350" s="96" t="s">
        <v>26</v>
      </c>
      <c r="J350" s="25">
        <v>44176</v>
      </c>
      <c r="K350" s="21" t="s">
        <v>21</v>
      </c>
      <c r="L350" s="23" t="s">
        <v>614</v>
      </c>
      <c r="M350" s="29">
        <v>2019</v>
      </c>
    </row>
    <row r="351" spans="1:14" s="53" customFormat="1" ht="60" x14ac:dyDescent="0.2">
      <c r="A351" s="21">
        <v>312</v>
      </c>
      <c r="B351" s="149" t="s">
        <v>615</v>
      </c>
      <c r="C351" s="27" t="s">
        <v>616</v>
      </c>
      <c r="D351" s="27" t="s">
        <v>617</v>
      </c>
      <c r="E351" s="27" t="s">
        <v>496</v>
      </c>
      <c r="F351" s="23" t="s">
        <v>618</v>
      </c>
      <c r="G351" s="21" t="s">
        <v>544</v>
      </c>
      <c r="H351" s="25">
        <v>44561</v>
      </c>
      <c r="I351" s="25" t="s">
        <v>63</v>
      </c>
      <c r="J351" s="25">
        <v>44175</v>
      </c>
      <c r="K351" s="21" t="s">
        <v>21</v>
      </c>
      <c r="L351" s="23" t="s">
        <v>619</v>
      </c>
      <c r="M351" s="29">
        <v>2020</v>
      </c>
    </row>
    <row r="352" spans="1:14" s="53" customFormat="1" ht="60" x14ac:dyDescent="0.2">
      <c r="A352" s="21">
        <v>313</v>
      </c>
      <c r="B352" s="149" t="s">
        <v>615</v>
      </c>
      <c r="C352" s="27" t="s">
        <v>616</v>
      </c>
      <c r="D352" s="27" t="s">
        <v>617</v>
      </c>
      <c r="E352" s="27" t="s">
        <v>496</v>
      </c>
      <c r="F352" s="23" t="s">
        <v>620</v>
      </c>
      <c r="G352" s="21" t="s">
        <v>544</v>
      </c>
      <c r="H352" s="25">
        <v>44196</v>
      </c>
      <c r="I352" s="25" t="s">
        <v>63</v>
      </c>
      <c r="J352" s="25">
        <v>44175</v>
      </c>
      <c r="K352" s="21" t="s">
        <v>21</v>
      </c>
      <c r="L352" s="23" t="s">
        <v>621</v>
      </c>
      <c r="M352" s="29">
        <v>2020</v>
      </c>
    </row>
    <row r="353" spans="1:14" s="53" customFormat="1" ht="90" x14ac:dyDescent="0.2">
      <c r="A353" s="21">
        <v>314</v>
      </c>
      <c r="B353" s="149" t="s">
        <v>615</v>
      </c>
      <c r="C353" s="27" t="s">
        <v>616</v>
      </c>
      <c r="D353" s="27" t="s">
        <v>617</v>
      </c>
      <c r="E353" s="27" t="s">
        <v>496</v>
      </c>
      <c r="F353" s="23" t="s">
        <v>622</v>
      </c>
      <c r="G353" s="21" t="s">
        <v>544</v>
      </c>
      <c r="H353" s="25">
        <v>44196</v>
      </c>
      <c r="I353" s="25" t="s">
        <v>26</v>
      </c>
      <c r="J353" s="25">
        <v>44175</v>
      </c>
      <c r="K353" s="21" t="s">
        <v>21</v>
      </c>
      <c r="L353" s="23" t="s">
        <v>623</v>
      </c>
      <c r="M353" s="29">
        <v>2020</v>
      </c>
    </row>
    <row r="354" spans="1:14" s="53" customFormat="1" ht="60" x14ac:dyDescent="0.2">
      <c r="A354" s="21">
        <v>315</v>
      </c>
      <c r="B354" s="149" t="s">
        <v>615</v>
      </c>
      <c r="C354" s="27" t="s">
        <v>616</v>
      </c>
      <c r="D354" s="27" t="s">
        <v>617</v>
      </c>
      <c r="E354" s="27" t="s">
        <v>496</v>
      </c>
      <c r="F354" s="23" t="s">
        <v>624</v>
      </c>
      <c r="G354" s="21" t="s">
        <v>544</v>
      </c>
      <c r="H354" s="25">
        <v>44561</v>
      </c>
      <c r="I354" s="21" t="s">
        <v>26</v>
      </c>
      <c r="J354" s="25">
        <v>44175</v>
      </c>
      <c r="K354" s="21" t="s">
        <v>21</v>
      </c>
      <c r="L354" s="23" t="s">
        <v>625</v>
      </c>
      <c r="M354" s="29">
        <v>2020</v>
      </c>
    </row>
    <row r="355" spans="1:14" s="53" customFormat="1" ht="60" x14ac:dyDescent="0.2">
      <c r="A355" s="21">
        <v>316</v>
      </c>
      <c r="B355" s="149" t="s">
        <v>615</v>
      </c>
      <c r="C355" s="27" t="s">
        <v>616</v>
      </c>
      <c r="D355" s="27" t="s">
        <v>617</v>
      </c>
      <c r="E355" s="27" t="s">
        <v>496</v>
      </c>
      <c r="F355" s="23" t="s">
        <v>626</v>
      </c>
      <c r="G355" s="21" t="s">
        <v>544</v>
      </c>
      <c r="H355" s="25">
        <v>44196</v>
      </c>
      <c r="I355" s="25" t="s">
        <v>26</v>
      </c>
      <c r="J355" s="25">
        <v>44175</v>
      </c>
      <c r="K355" s="21" t="s">
        <v>27</v>
      </c>
      <c r="L355" s="23" t="s">
        <v>627</v>
      </c>
      <c r="M355" s="29">
        <v>2020</v>
      </c>
    </row>
    <row r="356" spans="1:14" s="53" customFormat="1" ht="60" x14ac:dyDescent="0.2">
      <c r="A356" s="21">
        <v>317</v>
      </c>
      <c r="B356" s="149" t="s">
        <v>615</v>
      </c>
      <c r="C356" s="27" t="s">
        <v>616</v>
      </c>
      <c r="D356" s="27" t="s">
        <v>617</v>
      </c>
      <c r="E356" s="27" t="s">
        <v>496</v>
      </c>
      <c r="F356" s="23" t="s">
        <v>628</v>
      </c>
      <c r="G356" s="21" t="s">
        <v>544</v>
      </c>
      <c r="H356" s="25">
        <v>44561</v>
      </c>
      <c r="I356" s="25" t="s">
        <v>63</v>
      </c>
      <c r="J356" s="25">
        <v>44175</v>
      </c>
      <c r="K356" s="21" t="s">
        <v>27</v>
      </c>
      <c r="L356" s="23" t="s">
        <v>629</v>
      </c>
      <c r="M356" s="29">
        <v>2020</v>
      </c>
    </row>
    <row r="357" spans="1:14" s="53" customFormat="1" ht="60" x14ac:dyDescent="0.2">
      <c r="A357" s="21">
        <v>318</v>
      </c>
      <c r="B357" s="149" t="s">
        <v>615</v>
      </c>
      <c r="C357" s="27" t="s">
        <v>616</v>
      </c>
      <c r="D357" s="27" t="s">
        <v>617</v>
      </c>
      <c r="E357" s="27" t="s">
        <v>496</v>
      </c>
      <c r="F357" s="23" t="s">
        <v>630</v>
      </c>
      <c r="G357" s="21" t="s">
        <v>544</v>
      </c>
      <c r="H357" s="25">
        <v>44561</v>
      </c>
      <c r="I357" s="25" t="s">
        <v>63</v>
      </c>
      <c r="J357" s="25">
        <v>44175</v>
      </c>
      <c r="K357" s="21" t="s">
        <v>27</v>
      </c>
      <c r="L357" s="23" t="s">
        <v>631</v>
      </c>
      <c r="M357" s="29">
        <v>2020</v>
      </c>
    </row>
    <row r="358" spans="1:14" s="53" customFormat="1" ht="60" x14ac:dyDescent="0.2">
      <c r="A358" s="21">
        <v>319</v>
      </c>
      <c r="B358" s="149" t="s">
        <v>615</v>
      </c>
      <c r="C358" s="27" t="s">
        <v>616</v>
      </c>
      <c r="D358" s="27" t="s">
        <v>617</v>
      </c>
      <c r="E358" s="27" t="s">
        <v>496</v>
      </c>
      <c r="F358" s="23" t="s">
        <v>632</v>
      </c>
      <c r="G358" s="21" t="s">
        <v>544</v>
      </c>
      <c r="H358" s="25">
        <v>44196</v>
      </c>
      <c r="I358" s="25" t="s">
        <v>26</v>
      </c>
      <c r="J358" s="25">
        <v>44175</v>
      </c>
      <c r="K358" s="21" t="s">
        <v>27</v>
      </c>
      <c r="L358" s="23" t="s">
        <v>633</v>
      </c>
      <c r="M358" s="29">
        <v>2020</v>
      </c>
    </row>
    <row r="359" spans="1:14" s="53" customFormat="1" ht="60" x14ac:dyDescent="0.2">
      <c r="A359" s="21">
        <v>320</v>
      </c>
      <c r="B359" s="149" t="s">
        <v>615</v>
      </c>
      <c r="C359" s="27" t="s">
        <v>616</v>
      </c>
      <c r="D359" s="27" t="s">
        <v>617</v>
      </c>
      <c r="E359" s="27" t="s">
        <v>496</v>
      </c>
      <c r="F359" s="23" t="s">
        <v>634</v>
      </c>
      <c r="G359" s="21" t="s">
        <v>544</v>
      </c>
      <c r="H359" s="25">
        <v>44561</v>
      </c>
      <c r="I359" s="25" t="s">
        <v>63</v>
      </c>
      <c r="J359" s="25">
        <v>44175</v>
      </c>
      <c r="K359" s="21" t="s">
        <v>27</v>
      </c>
      <c r="L359" s="23" t="s">
        <v>635</v>
      </c>
      <c r="M359" s="29">
        <v>2020</v>
      </c>
    </row>
    <row r="360" spans="1:14" ht="60" x14ac:dyDescent="0.2">
      <c r="A360" s="21">
        <v>321</v>
      </c>
      <c r="B360" s="149" t="s">
        <v>615</v>
      </c>
      <c r="C360" s="27" t="s">
        <v>616</v>
      </c>
      <c r="D360" s="27" t="s">
        <v>617</v>
      </c>
      <c r="E360" s="27" t="s">
        <v>496</v>
      </c>
      <c r="F360" s="23" t="s">
        <v>636</v>
      </c>
      <c r="G360" s="21" t="s">
        <v>544</v>
      </c>
      <c r="H360" s="25">
        <v>44561</v>
      </c>
      <c r="I360" s="25" t="s">
        <v>63</v>
      </c>
      <c r="J360" s="25">
        <v>44175</v>
      </c>
      <c r="K360" s="21" t="s">
        <v>27</v>
      </c>
      <c r="L360" s="23" t="s">
        <v>637</v>
      </c>
      <c r="M360" s="29">
        <v>2020</v>
      </c>
      <c r="N360" s="53"/>
    </row>
    <row r="361" spans="1:14" ht="60" x14ac:dyDescent="0.2">
      <c r="A361" s="21">
        <v>322</v>
      </c>
      <c r="B361" s="149" t="s">
        <v>615</v>
      </c>
      <c r="C361" s="27" t="s">
        <v>616</v>
      </c>
      <c r="D361" s="27" t="s">
        <v>617</v>
      </c>
      <c r="E361" s="27" t="s">
        <v>496</v>
      </c>
      <c r="F361" s="23" t="s">
        <v>638</v>
      </c>
      <c r="G361" s="21" t="s">
        <v>639</v>
      </c>
      <c r="H361" s="25">
        <v>44561</v>
      </c>
      <c r="I361" s="21" t="s">
        <v>20</v>
      </c>
      <c r="J361" s="25">
        <v>44175</v>
      </c>
      <c r="K361" s="21" t="s">
        <v>21</v>
      </c>
      <c r="L361" s="36" t="s">
        <v>640</v>
      </c>
      <c r="M361" s="29">
        <v>2020</v>
      </c>
      <c r="N361" s="53"/>
    </row>
    <row r="362" spans="1:14" ht="60" x14ac:dyDescent="0.2">
      <c r="A362" s="21">
        <v>323</v>
      </c>
      <c r="B362" s="149" t="s">
        <v>615</v>
      </c>
      <c r="C362" s="27" t="s">
        <v>616</v>
      </c>
      <c r="D362" s="27" t="s">
        <v>617</v>
      </c>
      <c r="E362" s="27" t="s">
        <v>496</v>
      </c>
      <c r="F362" s="23" t="s">
        <v>641</v>
      </c>
      <c r="G362" s="21" t="s">
        <v>639</v>
      </c>
      <c r="H362" s="25">
        <v>44561</v>
      </c>
      <c r="I362" s="21" t="s">
        <v>20</v>
      </c>
      <c r="J362" s="25">
        <v>44175</v>
      </c>
      <c r="K362" s="21" t="s">
        <v>21</v>
      </c>
      <c r="L362" s="36" t="s">
        <v>640</v>
      </c>
      <c r="M362" s="29">
        <v>2020</v>
      </c>
      <c r="N362" s="53"/>
    </row>
    <row r="363" spans="1:14" ht="60" x14ac:dyDescent="0.2">
      <c r="A363" s="21">
        <v>324</v>
      </c>
      <c r="B363" s="149" t="s">
        <v>615</v>
      </c>
      <c r="C363" s="27" t="s">
        <v>616</v>
      </c>
      <c r="D363" s="27" t="s">
        <v>617</v>
      </c>
      <c r="E363" s="27" t="s">
        <v>496</v>
      </c>
      <c r="F363" s="23" t="s">
        <v>642</v>
      </c>
      <c r="G363" s="21" t="s">
        <v>639</v>
      </c>
      <c r="H363" s="25">
        <v>44561</v>
      </c>
      <c r="I363" s="21" t="s">
        <v>20</v>
      </c>
      <c r="J363" s="25">
        <v>44175</v>
      </c>
      <c r="K363" s="21" t="s">
        <v>21</v>
      </c>
      <c r="L363" s="36" t="s">
        <v>640</v>
      </c>
      <c r="M363" s="29">
        <v>2020</v>
      </c>
      <c r="N363" s="53"/>
    </row>
    <row r="364" spans="1:14" ht="60" x14ac:dyDescent="0.2">
      <c r="A364" s="21">
        <v>325</v>
      </c>
      <c r="B364" s="149" t="s">
        <v>615</v>
      </c>
      <c r="C364" s="27" t="s">
        <v>616</v>
      </c>
      <c r="D364" s="27" t="s">
        <v>617</v>
      </c>
      <c r="E364" s="27" t="s">
        <v>496</v>
      </c>
      <c r="F364" s="23" t="s">
        <v>643</v>
      </c>
      <c r="G364" s="21" t="s">
        <v>639</v>
      </c>
      <c r="H364" s="25">
        <v>44561</v>
      </c>
      <c r="I364" s="21" t="s">
        <v>20</v>
      </c>
      <c r="J364" s="25">
        <v>44175</v>
      </c>
      <c r="K364" s="21" t="s">
        <v>21</v>
      </c>
      <c r="L364" s="36" t="s">
        <v>640</v>
      </c>
      <c r="M364" s="29">
        <v>2020</v>
      </c>
      <c r="N364" s="53"/>
    </row>
    <row r="365" spans="1:14" s="53" customFormat="1" ht="60" x14ac:dyDescent="0.2">
      <c r="A365" s="21">
        <v>326</v>
      </c>
      <c r="B365" s="149" t="s">
        <v>615</v>
      </c>
      <c r="C365" s="27" t="s">
        <v>616</v>
      </c>
      <c r="D365" s="27" t="s">
        <v>617</v>
      </c>
      <c r="E365" s="27" t="s">
        <v>496</v>
      </c>
      <c r="F365" s="23" t="s">
        <v>644</v>
      </c>
      <c r="G365" s="21" t="s">
        <v>639</v>
      </c>
      <c r="H365" s="25">
        <v>44561</v>
      </c>
      <c r="I365" s="21" t="s">
        <v>20</v>
      </c>
      <c r="J365" s="25">
        <v>44175</v>
      </c>
      <c r="K365" s="21" t="s">
        <v>21</v>
      </c>
      <c r="L365" s="36" t="s">
        <v>640</v>
      </c>
      <c r="M365" s="29">
        <v>2020</v>
      </c>
    </row>
    <row r="366" spans="1:14" ht="60" x14ac:dyDescent="0.2">
      <c r="A366" s="21">
        <v>327</v>
      </c>
      <c r="B366" s="149" t="s">
        <v>615</v>
      </c>
      <c r="C366" s="27" t="s">
        <v>616</v>
      </c>
      <c r="D366" s="27" t="s">
        <v>617</v>
      </c>
      <c r="E366" s="27" t="s">
        <v>496</v>
      </c>
      <c r="F366" s="23" t="s">
        <v>645</v>
      </c>
      <c r="G366" s="21" t="s">
        <v>639</v>
      </c>
      <c r="H366" s="25">
        <v>44561</v>
      </c>
      <c r="I366" s="21" t="s">
        <v>20</v>
      </c>
      <c r="J366" s="25">
        <v>44175</v>
      </c>
      <c r="K366" s="21" t="s">
        <v>21</v>
      </c>
      <c r="L366" s="36" t="s">
        <v>640</v>
      </c>
      <c r="M366" s="29">
        <v>2020</v>
      </c>
      <c r="N366" s="53"/>
    </row>
    <row r="367" spans="1:14" ht="75" x14ac:dyDescent="0.2">
      <c r="A367" s="21">
        <v>328</v>
      </c>
      <c r="B367" s="149" t="s">
        <v>646</v>
      </c>
      <c r="C367" s="27" t="s">
        <v>647</v>
      </c>
      <c r="D367" s="27" t="s">
        <v>648</v>
      </c>
      <c r="E367" s="27" t="s">
        <v>496</v>
      </c>
      <c r="F367" s="23" t="s">
        <v>649</v>
      </c>
      <c r="G367" s="21" t="s">
        <v>650</v>
      </c>
      <c r="H367" s="25">
        <v>44561</v>
      </c>
      <c r="I367" s="25" t="s">
        <v>26</v>
      </c>
      <c r="J367" s="25">
        <v>44044</v>
      </c>
      <c r="K367" s="21" t="s">
        <v>21</v>
      </c>
      <c r="L367" s="23" t="s">
        <v>651</v>
      </c>
      <c r="M367" s="29">
        <v>2020</v>
      </c>
      <c r="N367" s="53"/>
    </row>
    <row r="368" spans="1:14" ht="195" x14ac:dyDescent="0.2">
      <c r="A368" s="21">
        <v>329</v>
      </c>
      <c r="B368" s="149" t="s">
        <v>652</v>
      </c>
      <c r="C368" s="27" t="s">
        <v>653</v>
      </c>
      <c r="D368" s="27" t="s">
        <v>654</v>
      </c>
      <c r="E368" s="27" t="s">
        <v>496</v>
      </c>
      <c r="F368" s="23" t="s">
        <v>655</v>
      </c>
      <c r="G368" s="21" t="s">
        <v>98</v>
      </c>
      <c r="H368" s="25">
        <v>44378</v>
      </c>
      <c r="I368" s="21" t="s">
        <v>63</v>
      </c>
      <c r="J368" s="25">
        <v>44148</v>
      </c>
      <c r="K368" s="21" t="s">
        <v>21</v>
      </c>
      <c r="L368" s="23" t="s">
        <v>656</v>
      </c>
      <c r="M368" s="29">
        <v>2020</v>
      </c>
      <c r="N368" s="53"/>
    </row>
    <row r="369" spans="1:14" ht="90" x14ac:dyDescent="0.2">
      <c r="A369" s="21">
        <v>330</v>
      </c>
      <c r="B369" s="149" t="s">
        <v>652</v>
      </c>
      <c r="C369" s="27" t="s">
        <v>653</v>
      </c>
      <c r="D369" s="27" t="s">
        <v>654</v>
      </c>
      <c r="E369" s="27" t="s">
        <v>496</v>
      </c>
      <c r="F369" s="23" t="s">
        <v>657</v>
      </c>
      <c r="G369" s="21" t="s">
        <v>98</v>
      </c>
      <c r="H369" s="25">
        <v>44378</v>
      </c>
      <c r="I369" s="21" t="s">
        <v>63</v>
      </c>
      <c r="J369" s="25">
        <v>44148</v>
      </c>
      <c r="K369" s="21" t="s">
        <v>21</v>
      </c>
      <c r="L369" s="23" t="s">
        <v>658</v>
      </c>
      <c r="M369" s="29">
        <v>2020</v>
      </c>
      <c r="N369" s="53"/>
    </row>
    <row r="370" spans="1:14" ht="90" x14ac:dyDescent="0.2">
      <c r="A370" s="21">
        <v>331</v>
      </c>
      <c r="B370" s="149" t="s">
        <v>652</v>
      </c>
      <c r="C370" s="27" t="s">
        <v>653</v>
      </c>
      <c r="D370" s="27" t="s">
        <v>654</v>
      </c>
      <c r="E370" s="27" t="s">
        <v>496</v>
      </c>
      <c r="F370" s="23" t="s">
        <v>659</v>
      </c>
      <c r="G370" s="21" t="s">
        <v>98</v>
      </c>
      <c r="H370" s="25">
        <v>44378</v>
      </c>
      <c r="I370" s="21" t="s">
        <v>63</v>
      </c>
      <c r="J370" s="25">
        <v>44148</v>
      </c>
      <c r="K370" s="21" t="s">
        <v>21</v>
      </c>
      <c r="L370" s="23" t="s">
        <v>660</v>
      </c>
      <c r="M370" s="29">
        <v>2020</v>
      </c>
      <c r="N370" s="53"/>
    </row>
    <row r="371" spans="1:14" ht="105" x14ac:dyDescent="0.2">
      <c r="A371" s="21">
        <v>332</v>
      </c>
      <c r="B371" s="149" t="s">
        <v>652</v>
      </c>
      <c r="C371" s="27" t="s">
        <v>653</v>
      </c>
      <c r="D371" s="27" t="s">
        <v>654</v>
      </c>
      <c r="E371" s="27" t="s">
        <v>496</v>
      </c>
      <c r="F371" s="23" t="s">
        <v>661</v>
      </c>
      <c r="G371" s="21" t="s">
        <v>98</v>
      </c>
      <c r="H371" s="25">
        <v>44378</v>
      </c>
      <c r="I371" s="21" t="s">
        <v>26</v>
      </c>
      <c r="J371" s="25">
        <v>44148</v>
      </c>
      <c r="K371" s="21" t="s">
        <v>21</v>
      </c>
      <c r="L371" s="23" t="s">
        <v>662</v>
      </c>
      <c r="M371" s="29">
        <v>2020</v>
      </c>
      <c r="N371" s="53"/>
    </row>
    <row r="372" spans="1:14" ht="75" x14ac:dyDescent="0.2">
      <c r="A372" s="21">
        <v>333</v>
      </c>
      <c r="B372" s="149" t="s">
        <v>663</v>
      </c>
      <c r="C372" s="27" t="s">
        <v>664</v>
      </c>
      <c r="D372" s="27" t="s">
        <v>665</v>
      </c>
      <c r="E372" s="27" t="s">
        <v>496</v>
      </c>
      <c r="F372" s="23" t="s">
        <v>666</v>
      </c>
      <c r="G372" s="21" t="s">
        <v>98</v>
      </c>
      <c r="H372" s="21" t="s">
        <v>19</v>
      </c>
      <c r="I372" s="21" t="s">
        <v>26</v>
      </c>
      <c r="J372" s="25">
        <v>44097</v>
      </c>
      <c r="K372" s="21" t="s">
        <v>21</v>
      </c>
      <c r="L372" s="23" t="s">
        <v>667</v>
      </c>
      <c r="M372" s="29">
        <v>2020</v>
      </c>
      <c r="N372" s="53"/>
    </row>
    <row r="373" spans="1:14" ht="105" x14ac:dyDescent="0.2">
      <c r="A373" s="21">
        <v>334</v>
      </c>
      <c r="B373" s="149" t="s">
        <v>663</v>
      </c>
      <c r="C373" s="27" t="s">
        <v>664</v>
      </c>
      <c r="D373" s="27" t="s">
        <v>665</v>
      </c>
      <c r="E373" s="27" t="s">
        <v>496</v>
      </c>
      <c r="F373" s="23" t="s">
        <v>668</v>
      </c>
      <c r="G373" s="21" t="s">
        <v>98</v>
      </c>
      <c r="H373" s="25" t="s">
        <v>521</v>
      </c>
      <c r="I373" s="21" t="s">
        <v>26</v>
      </c>
      <c r="J373" s="25">
        <v>44097</v>
      </c>
      <c r="K373" s="21" t="s">
        <v>21</v>
      </c>
      <c r="L373" s="23" t="s">
        <v>669</v>
      </c>
      <c r="M373" s="29">
        <v>2020</v>
      </c>
      <c r="N373" s="53"/>
    </row>
    <row r="374" spans="1:14" ht="210" x14ac:dyDescent="0.2">
      <c r="A374" s="21">
        <v>335</v>
      </c>
      <c r="B374" s="149" t="s">
        <v>663</v>
      </c>
      <c r="C374" s="27" t="s">
        <v>664</v>
      </c>
      <c r="D374" s="27" t="s">
        <v>665</v>
      </c>
      <c r="E374" s="27" t="s">
        <v>496</v>
      </c>
      <c r="F374" s="23" t="s">
        <v>670</v>
      </c>
      <c r="G374" s="21" t="s">
        <v>98</v>
      </c>
      <c r="H374" s="25" t="s">
        <v>521</v>
      </c>
      <c r="I374" s="21" t="s">
        <v>26</v>
      </c>
      <c r="J374" s="25">
        <v>44097</v>
      </c>
      <c r="K374" s="21" t="s">
        <v>21</v>
      </c>
      <c r="L374" s="23" t="s">
        <v>671</v>
      </c>
      <c r="M374" s="29">
        <v>2020</v>
      </c>
      <c r="N374" s="53"/>
    </row>
    <row r="375" spans="1:14" ht="135" x14ac:dyDescent="0.2">
      <c r="A375" s="21">
        <v>336</v>
      </c>
      <c r="B375" s="149" t="s">
        <v>672</v>
      </c>
      <c r="C375" s="27" t="s">
        <v>673</v>
      </c>
      <c r="D375" s="27" t="s">
        <v>674</v>
      </c>
      <c r="E375" s="27" t="s">
        <v>496</v>
      </c>
      <c r="F375" s="23" t="s">
        <v>675</v>
      </c>
      <c r="G375" s="21" t="s">
        <v>98</v>
      </c>
      <c r="H375" s="25">
        <v>44440</v>
      </c>
      <c r="I375" s="21" t="s">
        <v>63</v>
      </c>
      <c r="J375" s="25">
        <v>44231</v>
      </c>
      <c r="K375" s="21" t="s">
        <v>21</v>
      </c>
      <c r="L375" s="23" t="s">
        <v>676</v>
      </c>
      <c r="M375" s="29">
        <v>2020</v>
      </c>
      <c r="N375" s="53"/>
    </row>
    <row r="376" spans="1:14" ht="60" x14ac:dyDescent="0.2">
      <c r="A376" s="21">
        <v>337</v>
      </c>
      <c r="B376" s="149" t="s">
        <v>672</v>
      </c>
      <c r="C376" s="27" t="s">
        <v>673</v>
      </c>
      <c r="D376" s="27" t="s">
        <v>674</v>
      </c>
      <c r="E376" s="27" t="s">
        <v>496</v>
      </c>
      <c r="F376" s="23" t="s">
        <v>677</v>
      </c>
      <c r="G376" s="21" t="s">
        <v>98</v>
      </c>
      <c r="H376" s="25">
        <v>44440</v>
      </c>
      <c r="I376" s="21" t="s">
        <v>63</v>
      </c>
      <c r="J376" s="25">
        <v>44231</v>
      </c>
      <c r="K376" s="21" t="s">
        <v>21</v>
      </c>
      <c r="L376" s="23" t="s">
        <v>678</v>
      </c>
      <c r="M376" s="29">
        <v>2020</v>
      </c>
      <c r="N376" s="53"/>
    </row>
    <row r="377" spans="1:14" ht="75" x14ac:dyDescent="0.2">
      <c r="A377" s="21">
        <v>338</v>
      </c>
      <c r="B377" s="149" t="s">
        <v>672</v>
      </c>
      <c r="C377" s="27" t="s">
        <v>673</v>
      </c>
      <c r="D377" s="27" t="s">
        <v>674</v>
      </c>
      <c r="E377" s="27" t="s">
        <v>496</v>
      </c>
      <c r="F377" s="23" t="s">
        <v>679</v>
      </c>
      <c r="G377" s="21" t="s">
        <v>98</v>
      </c>
      <c r="H377" s="25">
        <v>44440</v>
      </c>
      <c r="I377" s="21" t="s">
        <v>63</v>
      </c>
      <c r="J377" s="25">
        <v>44231</v>
      </c>
      <c r="K377" s="21" t="s">
        <v>21</v>
      </c>
      <c r="L377" s="23" t="s">
        <v>680</v>
      </c>
      <c r="M377" s="29">
        <v>2020</v>
      </c>
      <c r="N377" s="53"/>
    </row>
    <row r="378" spans="1:14" ht="75" x14ac:dyDescent="0.2">
      <c r="A378" s="21">
        <v>339</v>
      </c>
      <c r="B378" s="149" t="s">
        <v>681</v>
      </c>
      <c r="C378" s="27" t="s">
        <v>682</v>
      </c>
      <c r="D378" s="27" t="s">
        <v>683</v>
      </c>
      <c r="E378" s="27" t="s">
        <v>496</v>
      </c>
      <c r="F378" s="23" t="s">
        <v>684</v>
      </c>
      <c r="G378" s="21" t="s">
        <v>685</v>
      </c>
      <c r="H378" s="25" t="s">
        <v>19</v>
      </c>
      <c r="I378" s="21" t="s">
        <v>26</v>
      </c>
      <c r="J378" s="25">
        <v>44103</v>
      </c>
      <c r="K378" s="21" t="s">
        <v>27</v>
      </c>
      <c r="L378" s="23" t="s">
        <v>686</v>
      </c>
      <c r="M378" s="29">
        <v>2020</v>
      </c>
      <c r="N378" s="53"/>
    </row>
    <row r="379" spans="1:14" ht="90" x14ac:dyDescent="0.2">
      <c r="A379" s="21">
        <v>340</v>
      </c>
      <c r="B379" s="149" t="s">
        <v>687</v>
      </c>
      <c r="C379" s="27" t="s">
        <v>688</v>
      </c>
      <c r="D379" s="27" t="s">
        <v>689</v>
      </c>
      <c r="E379" s="27" t="s">
        <v>496</v>
      </c>
      <c r="F379" s="23" t="s">
        <v>690</v>
      </c>
      <c r="G379" s="21" t="s">
        <v>98</v>
      </c>
      <c r="H379" s="25">
        <v>44926</v>
      </c>
      <c r="I379" s="21" t="s">
        <v>691</v>
      </c>
      <c r="J379" s="25">
        <v>44207</v>
      </c>
      <c r="K379" s="21" t="s">
        <v>21</v>
      </c>
      <c r="L379" s="23" t="s">
        <v>692</v>
      </c>
      <c r="M379" s="29">
        <v>2020</v>
      </c>
      <c r="N379" s="53"/>
    </row>
    <row r="380" spans="1:14" ht="75" x14ac:dyDescent="0.2">
      <c r="A380" s="21">
        <v>341</v>
      </c>
      <c r="B380" s="149" t="s">
        <v>687</v>
      </c>
      <c r="C380" s="27" t="s">
        <v>688</v>
      </c>
      <c r="D380" s="27" t="s">
        <v>689</v>
      </c>
      <c r="E380" s="27" t="s">
        <v>496</v>
      </c>
      <c r="F380" s="23" t="s">
        <v>693</v>
      </c>
      <c r="G380" s="21" t="s">
        <v>98</v>
      </c>
      <c r="H380" s="25">
        <v>44926</v>
      </c>
      <c r="I380" s="21" t="s">
        <v>691</v>
      </c>
      <c r="J380" s="25">
        <v>44207</v>
      </c>
      <c r="K380" s="21" t="s">
        <v>21</v>
      </c>
      <c r="L380" s="23" t="s">
        <v>692</v>
      </c>
      <c r="M380" s="29">
        <v>2020</v>
      </c>
      <c r="N380" s="53"/>
    </row>
    <row r="381" spans="1:14" ht="75" x14ac:dyDescent="0.2">
      <c r="A381" s="21">
        <v>342</v>
      </c>
      <c r="B381" s="149" t="s">
        <v>687</v>
      </c>
      <c r="C381" s="27" t="s">
        <v>688</v>
      </c>
      <c r="D381" s="27" t="s">
        <v>689</v>
      </c>
      <c r="E381" s="27" t="s">
        <v>496</v>
      </c>
      <c r="F381" s="23" t="s">
        <v>694</v>
      </c>
      <c r="G381" s="21" t="s">
        <v>98</v>
      </c>
      <c r="H381" s="25">
        <v>44926</v>
      </c>
      <c r="I381" s="21" t="s">
        <v>691</v>
      </c>
      <c r="J381" s="25">
        <v>44207</v>
      </c>
      <c r="K381" s="21" t="s">
        <v>21</v>
      </c>
      <c r="L381" s="23" t="s">
        <v>692</v>
      </c>
      <c r="M381" s="29">
        <v>2020</v>
      </c>
      <c r="N381" s="53"/>
    </row>
    <row r="382" spans="1:14" ht="120" x14ac:dyDescent="0.2">
      <c r="A382" s="21">
        <v>343</v>
      </c>
      <c r="B382" s="149" t="s">
        <v>687</v>
      </c>
      <c r="C382" s="27" t="s">
        <v>688</v>
      </c>
      <c r="D382" s="27" t="s">
        <v>689</v>
      </c>
      <c r="E382" s="27" t="s">
        <v>496</v>
      </c>
      <c r="F382" s="23" t="s">
        <v>695</v>
      </c>
      <c r="G382" s="21" t="s">
        <v>98</v>
      </c>
      <c r="H382" s="25">
        <v>44926</v>
      </c>
      <c r="I382" s="21" t="s">
        <v>63</v>
      </c>
      <c r="J382" s="25">
        <v>44207</v>
      </c>
      <c r="K382" s="21" t="s">
        <v>21</v>
      </c>
      <c r="L382" s="23" t="s">
        <v>696</v>
      </c>
      <c r="M382" s="29">
        <v>2020</v>
      </c>
      <c r="N382" s="53"/>
    </row>
    <row r="383" spans="1:14" ht="75" x14ac:dyDescent="0.2">
      <c r="A383" s="21">
        <v>344</v>
      </c>
      <c r="B383" s="149" t="s">
        <v>687</v>
      </c>
      <c r="C383" s="27" t="s">
        <v>688</v>
      </c>
      <c r="D383" s="27" t="s">
        <v>689</v>
      </c>
      <c r="E383" s="27" t="s">
        <v>496</v>
      </c>
      <c r="F383" s="23" t="s">
        <v>697</v>
      </c>
      <c r="G383" s="21" t="s">
        <v>98</v>
      </c>
      <c r="H383" s="25">
        <v>44926</v>
      </c>
      <c r="I383" s="21" t="s">
        <v>691</v>
      </c>
      <c r="J383" s="25">
        <v>44207</v>
      </c>
      <c r="K383" s="21" t="s">
        <v>21</v>
      </c>
      <c r="L383" s="23" t="s">
        <v>698</v>
      </c>
      <c r="M383" s="29">
        <v>2020</v>
      </c>
      <c r="N383" s="53"/>
    </row>
    <row r="384" spans="1:14" ht="75" x14ac:dyDescent="0.2">
      <c r="A384" s="21">
        <v>345</v>
      </c>
      <c r="B384" s="149" t="s">
        <v>687</v>
      </c>
      <c r="C384" s="27" t="s">
        <v>688</v>
      </c>
      <c r="D384" s="27" t="s">
        <v>689</v>
      </c>
      <c r="E384" s="27" t="s">
        <v>496</v>
      </c>
      <c r="F384" s="23" t="s">
        <v>699</v>
      </c>
      <c r="G384" s="21" t="s">
        <v>98</v>
      </c>
      <c r="H384" s="25">
        <v>44926</v>
      </c>
      <c r="I384" s="21" t="s">
        <v>63</v>
      </c>
      <c r="J384" s="25">
        <v>44207</v>
      </c>
      <c r="K384" s="21" t="s">
        <v>21</v>
      </c>
      <c r="L384" s="23" t="s">
        <v>700</v>
      </c>
      <c r="M384" s="29">
        <v>2020</v>
      </c>
      <c r="N384" s="53"/>
    </row>
    <row r="385" spans="1:14" ht="75" x14ac:dyDescent="0.2">
      <c r="A385" s="21">
        <v>346</v>
      </c>
      <c r="B385" s="149" t="s">
        <v>687</v>
      </c>
      <c r="C385" s="27" t="s">
        <v>688</v>
      </c>
      <c r="D385" s="27" t="s">
        <v>689</v>
      </c>
      <c r="E385" s="27" t="s">
        <v>496</v>
      </c>
      <c r="F385" s="23" t="s">
        <v>701</v>
      </c>
      <c r="G385" s="21" t="s">
        <v>98</v>
      </c>
      <c r="H385" s="25">
        <v>44926</v>
      </c>
      <c r="I385" s="21" t="s">
        <v>691</v>
      </c>
      <c r="J385" s="25">
        <v>44207</v>
      </c>
      <c r="K385" s="21" t="s">
        <v>21</v>
      </c>
      <c r="L385" s="23" t="s">
        <v>692</v>
      </c>
      <c r="M385" s="29">
        <v>2020</v>
      </c>
      <c r="N385" s="53"/>
    </row>
    <row r="386" spans="1:14" ht="150" x14ac:dyDescent="0.2">
      <c r="A386" s="21">
        <v>347</v>
      </c>
      <c r="B386" s="149" t="s">
        <v>687</v>
      </c>
      <c r="C386" s="27" t="s">
        <v>688</v>
      </c>
      <c r="D386" s="27" t="s">
        <v>689</v>
      </c>
      <c r="E386" s="27" t="s">
        <v>496</v>
      </c>
      <c r="F386" s="23" t="s">
        <v>702</v>
      </c>
      <c r="G386" s="21" t="s">
        <v>98</v>
      </c>
      <c r="H386" s="25">
        <v>44926</v>
      </c>
      <c r="I386" s="21" t="s">
        <v>691</v>
      </c>
      <c r="J386" s="25">
        <v>44207</v>
      </c>
      <c r="K386" s="21" t="s">
        <v>21</v>
      </c>
      <c r="L386" s="23" t="s">
        <v>692</v>
      </c>
      <c r="M386" s="29">
        <v>2020</v>
      </c>
      <c r="N386" s="53"/>
    </row>
    <row r="387" spans="1:14" ht="75" x14ac:dyDescent="0.2">
      <c r="A387" s="21">
        <v>348</v>
      </c>
      <c r="B387" s="149" t="s">
        <v>687</v>
      </c>
      <c r="C387" s="27" t="s">
        <v>688</v>
      </c>
      <c r="D387" s="27" t="s">
        <v>689</v>
      </c>
      <c r="E387" s="27" t="s">
        <v>496</v>
      </c>
      <c r="F387" s="23" t="s">
        <v>703</v>
      </c>
      <c r="G387" s="21" t="s">
        <v>98</v>
      </c>
      <c r="H387" s="25">
        <v>44926</v>
      </c>
      <c r="I387" s="21" t="s">
        <v>691</v>
      </c>
      <c r="J387" s="25">
        <v>44207</v>
      </c>
      <c r="K387" s="21" t="s">
        <v>21</v>
      </c>
      <c r="L387" s="23" t="s">
        <v>692</v>
      </c>
      <c r="M387" s="29">
        <v>2020</v>
      </c>
      <c r="N387" s="53"/>
    </row>
    <row r="388" spans="1:14" ht="75" x14ac:dyDescent="0.2">
      <c r="A388" s="21">
        <v>349</v>
      </c>
      <c r="B388" s="149" t="s">
        <v>687</v>
      </c>
      <c r="C388" s="27" t="s">
        <v>688</v>
      </c>
      <c r="D388" s="27" t="s">
        <v>689</v>
      </c>
      <c r="E388" s="27" t="s">
        <v>496</v>
      </c>
      <c r="F388" s="23" t="s">
        <v>704</v>
      </c>
      <c r="G388" s="21" t="s">
        <v>98</v>
      </c>
      <c r="H388" s="25">
        <v>44926</v>
      </c>
      <c r="I388" s="21" t="s">
        <v>691</v>
      </c>
      <c r="J388" s="25">
        <v>44207</v>
      </c>
      <c r="K388" s="21" t="s">
        <v>21</v>
      </c>
      <c r="L388" s="23" t="s">
        <v>692</v>
      </c>
      <c r="M388" s="29">
        <v>2020</v>
      </c>
      <c r="N388" s="53"/>
    </row>
    <row r="389" spans="1:14" ht="75" x14ac:dyDescent="0.2">
      <c r="A389" s="21">
        <v>350</v>
      </c>
      <c r="B389" s="149" t="s">
        <v>687</v>
      </c>
      <c r="C389" s="27" t="s">
        <v>688</v>
      </c>
      <c r="D389" s="27" t="s">
        <v>689</v>
      </c>
      <c r="E389" s="27" t="s">
        <v>496</v>
      </c>
      <c r="F389" s="23" t="s">
        <v>705</v>
      </c>
      <c r="G389" s="21" t="s">
        <v>98</v>
      </c>
      <c r="H389" s="25">
        <v>44926</v>
      </c>
      <c r="I389" s="21" t="s">
        <v>691</v>
      </c>
      <c r="J389" s="25">
        <v>44207</v>
      </c>
      <c r="K389" s="21" t="s">
        <v>21</v>
      </c>
      <c r="L389" s="23" t="s">
        <v>692</v>
      </c>
      <c r="M389" s="29">
        <v>2020</v>
      </c>
      <c r="N389" s="53"/>
    </row>
    <row r="390" spans="1:14" ht="75" x14ac:dyDescent="0.2">
      <c r="A390" s="21">
        <v>351</v>
      </c>
      <c r="B390" s="149" t="s">
        <v>687</v>
      </c>
      <c r="C390" s="27" t="s">
        <v>688</v>
      </c>
      <c r="D390" s="27" t="s">
        <v>689</v>
      </c>
      <c r="E390" s="27" t="s">
        <v>496</v>
      </c>
      <c r="F390" s="23" t="s">
        <v>706</v>
      </c>
      <c r="G390" s="21" t="s">
        <v>98</v>
      </c>
      <c r="H390" s="25">
        <v>44926</v>
      </c>
      <c r="I390" s="21" t="s">
        <v>691</v>
      </c>
      <c r="J390" s="25">
        <v>44207</v>
      </c>
      <c r="K390" s="21" t="s">
        <v>21</v>
      </c>
      <c r="L390" s="23" t="s">
        <v>692</v>
      </c>
      <c r="M390" s="29">
        <v>2020</v>
      </c>
      <c r="N390" s="53"/>
    </row>
    <row r="391" spans="1:14" ht="75" x14ac:dyDescent="0.2">
      <c r="A391" s="21">
        <v>352</v>
      </c>
      <c r="B391" s="149" t="s">
        <v>687</v>
      </c>
      <c r="C391" s="27" t="s">
        <v>688</v>
      </c>
      <c r="D391" s="27" t="s">
        <v>689</v>
      </c>
      <c r="E391" s="27" t="s">
        <v>496</v>
      </c>
      <c r="F391" s="23" t="s">
        <v>707</v>
      </c>
      <c r="G391" s="21" t="s">
        <v>98</v>
      </c>
      <c r="H391" s="25">
        <v>44926</v>
      </c>
      <c r="I391" s="21" t="s">
        <v>691</v>
      </c>
      <c r="J391" s="25">
        <v>44207</v>
      </c>
      <c r="K391" s="21" t="s">
        <v>21</v>
      </c>
      <c r="L391" s="23" t="s">
        <v>692</v>
      </c>
      <c r="M391" s="29">
        <v>2020</v>
      </c>
      <c r="N391" s="53"/>
    </row>
    <row r="392" spans="1:14" ht="75" x14ac:dyDescent="0.2">
      <c r="A392" s="21">
        <v>353</v>
      </c>
      <c r="B392" s="149" t="s">
        <v>687</v>
      </c>
      <c r="C392" s="27" t="s">
        <v>688</v>
      </c>
      <c r="D392" s="27" t="s">
        <v>689</v>
      </c>
      <c r="E392" s="27" t="s">
        <v>496</v>
      </c>
      <c r="F392" s="23" t="s">
        <v>708</v>
      </c>
      <c r="G392" s="21" t="s">
        <v>98</v>
      </c>
      <c r="H392" s="25">
        <v>44926</v>
      </c>
      <c r="I392" s="21" t="s">
        <v>691</v>
      </c>
      <c r="J392" s="25">
        <v>44207</v>
      </c>
      <c r="K392" s="21" t="s">
        <v>21</v>
      </c>
      <c r="L392" s="23" t="s">
        <v>692</v>
      </c>
      <c r="M392" s="29">
        <v>2020</v>
      </c>
      <c r="N392" s="53"/>
    </row>
    <row r="393" spans="1:14" ht="75" x14ac:dyDescent="0.2">
      <c r="A393" s="21">
        <v>354</v>
      </c>
      <c r="B393" s="149" t="s">
        <v>687</v>
      </c>
      <c r="C393" s="27" t="s">
        <v>688</v>
      </c>
      <c r="D393" s="27" t="s">
        <v>689</v>
      </c>
      <c r="E393" s="27" t="s">
        <v>496</v>
      </c>
      <c r="F393" s="23" t="s">
        <v>709</v>
      </c>
      <c r="G393" s="21" t="s">
        <v>98</v>
      </c>
      <c r="H393" s="25">
        <v>44926</v>
      </c>
      <c r="I393" s="21" t="s">
        <v>691</v>
      </c>
      <c r="J393" s="25">
        <v>44207</v>
      </c>
      <c r="K393" s="21" t="s">
        <v>21</v>
      </c>
      <c r="L393" s="23" t="s">
        <v>692</v>
      </c>
      <c r="M393" s="29">
        <v>2020</v>
      </c>
      <c r="N393" s="53"/>
    </row>
    <row r="394" spans="1:14" ht="75" x14ac:dyDescent="0.2">
      <c r="A394" s="21">
        <v>355</v>
      </c>
      <c r="B394" s="149" t="s">
        <v>687</v>
      </c>
      <c r="C394" s="27" t="s">
        <v>688</v>
      </c>
      <c r="D394" s="27" t="s">
        <v>689</v>
      </c>
      <c r="E394" s="27" t="s">
        <v>496</v>
      </c>
      <c r="F394" s="23" t="s">
        <v>710</v>
      </c>
      <c r="G394" s="21" t="s">
        <v>98</v>
      </c>
      <c r="H394" s="25">
        <v>44926</v>
      </c>
      <c r="I394" s="21" t="s">
        <v>691</v>
      </c>
      <c r="J394" s="25">
        <v>44207</v>
      </c>
      <c r="K394" s="21" t="s">
        <v>21</v>
      </c>
      <c r="L394" s="23" t="s">
        <v>692</v>
      </c>
      <c r="M394" s="29">
        <v>2020</v>
      </c>
      <c r="N394" s="53"/>
    </row>
    <row r="395" spans="1:14" ht="90" x14ac:dyDescent="0.2">
      <c r="A395" s="21">
        <v>356</v>
      </c>
      <c r="B395" s="149" t="s">
        <v>711</v>
      </c>
      <c r="C395" s="27" t="s">
        <v>712</v>
      </c>
      <c r="D395" s="27" t="s">
        <v>713</v>
      </c>
      <c r="E395" s="27" t="s">
        <v>496</v>
      </c>
      <c r="F395" s="23" t="s">
        <v>714</v>
      </c>
      <c r="G395" s="21" t="s">
        <v>544</v>
      </c>
      <c r="H395" s="25">
        <v>44561</v>
      </c>
      <c r="I395" s="21" t="s">
        <v>63</v>
      </c>
      <c r="J395" s="25">
        <v>44207</v>
      </c>
      <c r="K395" s="21" t="s">
        <v>27</v>
      </c>
      <c r="L395" s="23" t="s">
        <v>715</v>
      </c>
      <c r="M395" s="29">
        <v>2020</v>
      </c>
      <c r="N395" s="53"/>
    </row>
    <row r="396" spans="1:14" ht="90" x14ac:dyDescent="0.2">
      <c r="A396" s="21">
        <v>357</v>
      </c>
      <c r="B396" s="150" t="s">
        <v>711</v>
      </c>
      <c r="C396" s="21" t="s">
        <v>712</v>
      </c>
      <c r="D396" s="21" t="s">
        <v>713</v>
      </c>
      <c r="E396" s="21" t="s">
        <v>496</v>
      </c>
      <c r="F396" s="23" t="s">
        <v>716</v>
      </c>
      <c r="G396" s="21" t="s">
        <v>544</v>
      </c>
      <c r="H396" s="25">
        <v>44561</v>
      </c>
      <c r="I396" s="21" t="s">
        <v>41</v>
      </c>
      <c r="J396" s="25">
        <v>44207</v>
      </c>
      <c r="K396" s="21" t="s">
        <v>27</v>
      </c>
      <c r="L396" s="23" t="s">
        <v>717</v>
      </c>
      <c r="M396" s="29">
        <v>2020</v>
      </c>
      <c r="N396" s="53"/>
    </row>
    <row r="397" spans="1:14" ht="105" x14ac:dyDescent="0.2">
      <c r="A397" s="21">
        <v>358</v>
      </c>
      <c r="B397" s="149" t="s">
        <v>711</v>
      </c>
      <c r="C397" s="27" t="s">
        <v>712</v>
      </c>
      <c r="D397" s="27" t="s">
        <v>713</v>
      </c>
      <c r="E397" s="27" t="s">
        <v>496</v>
      </c>
      <c r="F397" s="23" t="s">
        <v>718</v>
      </c>
      <c r="G397" s="21" t="s">
        <v>544</v>
      </c>
      <c r="H397" s="25">
        <v>44561</v>
      </c>
      <c r="I397" s="21" t="s">
        <v>63</v>
      </c>
      <c r="J397" s="25">
        <v>44207</v>
      </c>
      <c r="K397" s="21" t="s">
        <v>27</v>
      </c>
      <c r="L397" s="23" t="s">
        <v>719</v>
      </c>
      <c r="M397" s="29">
        <v>2020</v>
      </c>
      <c r="N397" s="53"/>
    </row>
    <row r="398" spans="1:14" ht="90" x14ac:dyDescent="0.2">
      <c r="A398" s="21">
        <v>359</v>
      </c>
      <c r="B398" s="149" t="s">
        <v>711</v>
      </c>
      <c r="C398" s="27" t="s">
        <v>712</v>
      </c>
      <c r="D398" s="27" t="s">
        <v>713</v>
      </c>
      <c r="E398" s="27" t="s">
        <v>496</v>
      </c>
      <c r="F398" s="23" t="s">
        <v>720</v>
      </c>
      <c r="G398" s="21" t="s">
        <v>544</v>
      </c>
      <c r="H398" s="25">
        <v>44561</v>
      </c>
      <c r="I398" s="21" t="s">
        <v>63</v>
      </c>
      <c r="J398" s="25">
        <v>44207</v>
      </c>
      <c r="K398" s="21" t="s">
        <v>27</v>
      </c>
      <c r="L398" s="23" t="s">
        <v>721</v>
      </c>
      <c r="M398" s="29">
        <v>2020</v>
      </c>
      <c r="N398" s="53"/>
    </row>
    <row r="399" spans="1:14" ht="105" x14ac:dyDescent="0.2">
      <c r="A399" s="21">
        <v>360</v>
      </c>
      <c r="B399" s="149" t="s">
        <v>711</v>
      </c>
      <c r="C399" s="27" t="s">
        <v>712</v>
      </c>
      <c r="D399" s="27" t="s">
        <v>713</v>
      </c>
      <c r="E399" s="27" t="s">
        <v>496</v>
      </c>
      <c r="F399" s="23" t="s">
        <v>722</v>
      </c>
      <c r="G399" s="21" t="s">
        <v>544</v>
      </c>
      <c r="H399" s="25">
        <v>44561</v>
      </c>
      <c r="I399" s="21" t="s">
        <v>63</v>
      </c>
      <c r="J399" s="25">
        <v>44207</v>
      </c>
      <c r="K399" s="21" t="s">
        <v>27</v>
      </c>
      <c r="L399" s="23" t="s">
        <v>719</v>
      </c>
      <c r="M399" s="29">
        <v>2020</v>
      </c>
      <c r="N399" s="53"/>
    </row>
    <row r="400" spans="1:14" ht="90" x14ac:dyDescent="0.2">
      <c r="A400" s="21">
        <v>361</v>
      </c>
      <c r="B400" s="149" t="s">
        <v>711</v>
      </c>
      <c r="C400" s="27" t="s">
        <v>712</v>
      </c>
      <c r="D400" s="27" t="s">
        <v>713</v>
      </c>
      <c r="E400" s="27" t="s">
        <v>496</v>
      </c>
      <c r="F400" s="23" t="s">
        <v>723</v>
      </c>
      <c r="G400" s="21" t="s">
        <v>98</v>
      </c>
      <c r="H400" s="25">
        <v>44561</v>
      </c>
      <c r="I400" s="21" t="s">
        <v>41</v>
      </c>
      <c r="J400" s="25">
        <v>44207</v>
      </c>
      <c r="K400" s="21" t="s">
        <v>21</v>
      </c>
      <c r="L400" s="23" t="s">
        <v>724</v>
      </c>
      <c r="M400" s="29">
        <v>2020</v>
      </c>
      <c r="N400" s="53"/>
    </row>
    <row r="401" spans="1:14" ht="90" x14ac:dyDescent="0.2">
      <c r="A401" s="21">
        <v>362</v>
      </c>
      <c r="B401" s="149" t="s">
        <v>711</v>
      </c>
      <c r="C401" s="27" t="s">
        <v>712</v>
      </c>
      <c r="D401" s="27" t="s">
        <v>713</v>
      </c>
      <c r="E401" s="27" t="s">
        <v>496</v>
      </c>
      <c r="F401" s="23" t="s">
        <v>725</v>
      </c>
      <c r="G401" s="21" t="s">
        <v>98</v>
      </c>
      <c r="H401" s="25">
        <v>44561</v>
      </c>
      <c r="I401" s="21" t="s">
        <v>63</v>
      </c>
      <c r="J401" s="25">
        <v>44207</v>
      </c>
      <c r="K401" s="21" t="s">
        <v>21</v>
      </c>
      <c r="L401" s="23" t="s">
        <v>726</v>
      </c>
      <c r="M401" s="29">
        <v>2020</v>
      </c>
      <c r="N401" s="53"/>
    </row>
    <row r="402" spans="1:14" ht="90" x14ac:dyDescent="0.2">
      <c r="A402" s="21">
        <v>363</v>
      </c>
      <c r="B402" s="149" t="s">
        <v>711</v>
      </c>
      <c r="C402" s="27" t="s">
        <v>712</v>
      </c>
      <c r="D402" s="27" t="s">
        <v>713</v>
      </c>
      <c r="E402" s="27" t="s">
        <v>496</v>
      </c>
      <c r="F402" s="23" t="s">
        <v>727</v>
      </c>
      <c r="G402" s="21" t="s">
        <v>98</v>
      </c>
      <c r="H402" s="25">
        <v>44561</v>
      </c>
      <c r="I402" s="21" t="s">
        <v>63</v>
      </c>
      <c r="J402" s="25">
        <v>44207</v>
      </c>
      <c r="K402" s="21" t="s">
        <v>21</v>
      </c>
      <c r="L402" s="23" t="s">
        <v>728</v>
      </c>
      <c r="M402" s="29">
        <v>2020</v>
      </c>
      <c r="N402" s="53"/>
    </row>
    <row r="403" spans="1:14" ht="105" x14ac:dyDescent="0.2">
      <c r="A403" s="21">
        <v>364</v>
      </c>
      <c r="B403" s="149" t="s">
        <v>711</v>
      </c>
      <c r="C403" s="27" t="s">
        <v>712</v>
      </c>
      <c r="D403" s="27" t="s">
        <v>713</v>
      </c>
      <c r="E403" s="27" t="s">
        <v>496</v>
      </c>
      <c r="F403" s="23" t="s">
        <v>729</v>
      </c>
      <c r="G403" s="21" t="s">
        <v>98</v>
      </c>
      <c r="H403" s="25">
        <v>44561</v>
      </c>
      <c r="I403" s="21" t="s">
        <v>63</v>
      </c>
      <c r="J403" s="25">
        <v>44207</v>
      </c>
      <c r="K403" s="21" t="s">
        <v>21</v>
      </c>
      <c r="L403" s="23" t="s">
        <v>730</v>
      </c>
      <c r="M403" s="29">
        <v>2020</v>
      </c>
      <c r="N403" s="53"/>
    </row>
    <row r="404" spans="1:14" ht="90" x14ac:dyDescent="0.2">
      <c r="A404" s="21">
        <v>365</v>
      </c>
      <c r="B404" s="149" t="s">
        <v>711</v>
      </c>
      <c r="C404" s="27" t="s">
        <v>712</v>
      </c>
      <c r="D404" s="27" t="s">
        <v>713</v>
      </c>
      <c r="E404" s="27" t="s">
        <v>496</v>
      </c>
      <c r="F404" s="23" t="s">
        <v>731</v>
      </c>
      <c r="G404" s="21" t="s">
        <v>98</v>
      </c>
      <c r="H404" s="25">
        <v>44561</v>
      </c>
      <c r="I404" s="21" t="s">
        <v>41</v>
      </c>
      <c r="J404" s="25">
        <v>44207</v>
      </c>
      <c r="K404" s="21" t="s">
        <v>21</v>
      </c>
      <c r="L404" s="23" t="s">
        <v>732</v>
      </c>
      <c r="M404" s="29">
        <v>2020</v>
      </c>
      <c r="N404" s="53"/>
    </row>
    <row r="405" spans="1:14" ht="90" x14ac:dyDescent="0.2">
      <c r="A405" s="21">
        <v>366</v>
      </c>
      <c r="B405" s="149" t="s">
        <v>711</v>
      </c>
      <c r="C405" s="27" t="s">
        <v>712</v>
      </c>
      <c r="D405" s="27" t="s">
        <v>713</v>
      </c>
      <c r="E405" s="27" t="s">
        <v>496</v>
      </c>
      <c r="F405" s="23" t="s">
        <v>733</v>
      </c>
      <c r="G405" s="21" t="s">
        <v>734</v>
      </c>
      <c r="H405" s="25">
        <v>44561</v>
      </c>
      <c r="I405" s="21" t="s">
        <v>26</v>
      </c>
      <c r="J405" s="25">
        <v>44207</v>
      </c>
      <c r="K405" s="21" t="s">
        <v>27</v>
      </c>
      <c r="L405" s="23" t="s">
        <v>735</v>
      </c>
      <c r="M405" s="29">
        <v>2020</v>
      </c>
      <c r="N405" s="53"/>
    </row>
    <row r="406" spans="1:14" ht="90" x14ac:dyDescent="0.2">
      <c r="A406" s="21">
        <v>367</v>
      </c>
      <c r="B406" s="149" t="s">
        <v>711</v>
      </c>
      <c r="C406" s="27" t="s">
        <v>712</v>
      </c>
      <c r="D406" s="27" t="s">
        <v>713</v>
      </c>
      <c r="E406" s="27" t="s">
        <v>496</v>
      </c>
      <c r="F406" s="23" t="s">
        <v>736</v>
      </c>
      <c r="G406" s="21" t="s">
        <v>737</v>
      </c>
      <c r="H406" s="25">
        <v>44561</v>
      </c>
      <c r="I406" s="21" t="s">
        <v>26</v>
      </c>
      <c r="J406" s="25">
        <v>44207</v>
      </c>
      <c r="K406" s="21" t="s">
        <v>27</v>
      </c>
      <c r="L406" s="23" t="s">
        <v>738</v>
      </c>
      <c r="M406" s="29">
        <v>2020</v>
      </c>
      <c r="N406" s="53"/>
    </row>
    <row r="407" spans="1:14" ht="90" x14ac:dyDescent="0.2">
      <c r="A407" s="21">
        <v>368</v>
      </c>
      <c r="B407" s="149" t="s">
        <v>711</v>
      </c>
      <c r="C407" s="27" t="s">
        <v>712</v>
      </c>
      <c r="D407" s="27" t="s">
        <v>713</v>
      </c>
      <c r="E407" s="27" t="s">
        <v>496</v>
      </c>
      <c r="F407" s="23" t="s">
        <v>739</v>
      </c>
      <c r="G407" s="21" t="s">
        <v>527</v>
      </c>
      <c r="H407" s="25">
        <v>44561</v>
      </c>
      <c r="I407" s="21" t="s">
        <v>63</v>
      </c>
      <c r="J407" s="25">
        <v>44207</v>
      </c>
      <c r="K407" s="21" t="s">
        <v>27</v>
      </c>
      <c r="L407" s="23" t="s">
        <v>740</v>
      </c>
      <c r="M407" s="29">
        <v>2020</v>
      </c>
      <c r="N407" s="53"/>
    </row>
    <row r="408" spans="1:14" ht="90" x14ac:dyDescent="0.2">
      <c r="A408" s="21">
        <v>369</v>
      </c>
      <c r="B408" s="149" t="s">
        <v>741</v>
      </c>
      <c r="C408" s="27" t="s">
        <v>742</v>
      </c>
      <c r="D408" s="27" t="s">
        <v>743</v>
      </c>
      <c r="E408" s="27" t="s">
        <v>496</v>
      </c>
      <c r="F408" s="23" t="s">
        <v>744</v>
      </c>
      <c r="G408" s="21" t="s">
        <v>745</v>
      </c>
      <c r="H408" s="21" t="s">
        <v>499</v>
      </c>
      <c r="I408" s="25" t="s">
        <v>63</v>
      </c>
      <c r="J408" s="25">
        <v>44223</v>
      </c>
      <c r="K408" s="21" t="s">
        <v>27</v>
      </c>
      <c r="L408" s="30" t="s">
        <v>746</v>
      </c>
      <c r="M408" s="21">
        <v>2020</v>
      </c>
      <c r="N408" s="53"/>
    </row>
    <row r="409" spans="1:14" ht="90" x14ac:dyDescent="0.2">
      <c r="A409" s="21">
        <v>370</v>
      </c>
      <c r="B409" s="149" t="s">
        <v>741</v>
      </c>
      <c r="C409" s="27" t="s">
        <v>742</v>
      </c>
      <c r="D409" s="27" t="s">
        <v>743</v>
      </c>
      <c r="E409" s="27" t="s">
        <v>496</v>
      </c>
      <c r="F409" s="23" t="s">
        <v>747</v>
      </c>
      <c r="G409" s="21" t="s">
        <v>745</v>
      </c>
      <c r="H409" s="21" t="s">
        <v>499</v>
      </c>
      <c r="I409" s="21" t="s">
        <v>41</v>
      </c>
      <c r="J409" s="25">
        <v>44223</v>
      </c>
      <c r="K409" s="21" t="s">
        <v>21</v>
      </c>
      <c r="L409" s="23" t="s">
        <v>748</v>
      </c>
      <c r="M409" s="21">
        <v>2020</v>
      </c>
      <c r="N409" s="53"/>
    </row>
    <row r="410" spans="1:14" ht="90" x14ac:dyDescent="0.2">
      <c r="A410" s="21">
        <v>371</v>
      </c>
      <c r="B410" s="149" t="s">
        <v>741</v>
      </c>
      <c r="C410" s="27" t="s">
        <v>742</v>
      </c>
      <c r="D410" s="27" t="s">
        <v>743</v>
      </c>
      <c r="E410" s="27" t="s">
        <v>496</v>
      </c>
      <c r="F410" s="23" t="s">
        <v>749</v>
      </c>
      <c r="G410" s="21" t="s">
        <v>745</v>
      </c>
      <c r="H410" s="21" t="s">
        <v>499</v>
      </c>
      <c r="I410" s="21" t="s">
        <v>41</v>
      </c>
      <c r="J410" s="25">
        <v>44223</v>
      </c>
      <c r="K410" s="21" t="s">
        <v>21</v>
      </c>
      <c r="L410" s="23" t="s">
        <v>750</v>
      </c>
      <c r="M410" s="21">
        <v>2020</v>
      </c>
      <c r="N410" s="53"/>
    </row>
    <row r="411" spans="1:14" ht="90" x14ac:dyDescent="0.2">
      <c r="A411" s="21">
        <v>372</v>
      </c>
      <c r="B411" s="149" t="s">
        <v>741</v>
      </c>
      <c r="C411" s="27" t="s">
        <v>742</v>
      </c>
      <c r="D411" s="27" t="s">
        <v>743</v>
      </c>
      <c r="E411" s="27" t="s">
        <v>496</v>
      </c>
      <c r="F411" s="23" t="s">
        <v>751</v>
      </c>
      <c r="G411" s="21" t="s">
        <v>745</v>
      </c>
      <c r="H411" s="21" t="s">
        <v>499</v>
      </c>
      <c r="I411" s="25" t="s">
        <v>63</v>
      </c>
      <c r="J411" s="25">
        <v>44223</v>
      </c>
      <c r="K411" s="21" t="s">
        <v>21</v>
      </c>
      <c r="L411" s="23" t="s">
        <v>752</v>
      </c>
      <c r="M411" s="21">
        <v>2020</v>
      </c>
      <c r="N411" s="53"/>
    </row>
    <row r="412" spans="1:14" ht="90" x14ac:dyDescent="0.2">
      <c r="A412" s="21">
        <v>373</v>
      </c>
      <c r="B412" s="150" t="s">
        <v>741</v>
      </c>
      <c r="C412" s="21" t="s">
        <v>742</v>
      </c>
      <c r="D412" s="21" t="s">
        <v>743</v>
      </c>
      <c r="E412" s="27" t="s">
        <v>496</v>
      </c>
      <c r="F412" s="23" t="s">
        <v>753</v>
      </c>
      <c r="G412" s="21" t="s">
        <v>745</v>
      </c>
      <c r="H412" s="21" t="s">
        <v>499</v>
      </c>
      <c r="I412" s="21" t="s">
        <v>41</v>
      </c>
      <c r="J412" s="25">
        <v>44223</v>
      </c>
      <c r="K412" s="21" t="s">
        <v>21</v>
      </c>
      <c r="L412" s="23" t="s">
        <v>754</v>
      </c>
      <c r="M412" s="21">
        <v>2020</v>
      </c>
      <c r="N412" s="53"/>
    </row>
    <row r="413" spans="1:14" ht="90" x14ac:dyDescent="0.2">
      <c r="A413" s="21">
        <v>374</v>
      </c>
      <c r="B413" s="150" t="s">
        <v>741</v>
      </c>
      <c r="C413" s="21" t="s">
        <v>742</v>
      </c>
      <c r="D413" s="21" t="s">
        <v>743</v>
      </c>
      <c r="E413" s="27" t="s">
        <v>496</v>
      </c>
      <c r="F413" s="23" t="s">
        <v>755</v>
      </c>
      <c r="G413" s="21" t="s">
        <v>745</v>
      </c>
      <c r="H413" s="21" t="s">
        <v>499</v>
      </c>
      <c r="I413" s="21" t="s">
        <v>41</v>
      </c>
      <c r="J413" s="25">
        <v>44223</v>
      </c>
      <c r="K413" s="21" t="s">
        <v>21</v>
      </c>
      <c r="L413" s="30" t="s">
        <v>756</v>
      </c>
      <c r="M413" s="21">
        <v>2020</v>
      </c>
      <c r="N413" s="53"/>
    </row>
    <row r="414" spans="1:14" ht="90" x14ac:dyDescent="0.2">
      <c r="A414" s="21">
        <v>375</v>
      </c>
      <c r="B414" s="149" t="s">
        <v>741</v>
      </c>
      <c r="C414" s="27" t="s">
        <v>742</v>
      </c>
      <c r="D414" s="27" t="s">
        <v>743</v>
      </c>
      <c r="E414" s="27" t="s">
        <v>496</v>
      </c>
      <c r="F414" s="23" t="s">
        <v>757</v>
      </c>
      <c r="G414" s="21" t="s">
        <v>745</v>
      </c>
      <c r="H414" s="21" t="s">
        <v>499</v>
      </c>
      <c r="I414" s="25" t="s">
        <v>63</v>
      </c>
      <c r="J414" s="25">
        <v>44223</v>
      </c>
      <c r="K414" s="21" t="s">
        <v>27</v>
      </c>
      <c r="L414" s="23" t="s">
        <v>758</v>
      </c>
      <c r="M414" s="21">
        <v>2020</v>
      </c>
      <c r="N414" s="53"/>
    </row>
    <row r="415" spans="1:14" ht="90" x14ac:dyDescent="0.2">
      <c r="A415" s="21">
        <v>376</v>
      </c>
      <c r="B415" s="149" t="s">
        <v>741</v>
      </c>
      <c r="C415" s="27" t="s">
        <v>742</v>
      </c>
      <c r="D415" s="27" t="s">
        <v>743</v>
      </c>
      <c r="E415" s="27" t="s">
        <v>496</v>
      </c>
      <c r="F415" s="23" t="s">
        <v>759</v>
      </c>
      <c r="G415" s="21" t="s">
        <v>745</v>
      </c>
      <c r="H415" s="21" t="s">
        <v>499</v>
      </c>
      <c r="I415" s="21" t="s">
        <v>41</v>
      </c>
      <c r="J415" s="25">
        <v>44223</v>
      </c>
      <c r="K415" s="21" t="s">
        <v>21</v>
      </c>
      <c r="L415" s="23" t="s">
        <v>760</v>
      </c>
      <c r="M415" s="21">
        <v>2020</v>
      </c>
      <c r="N415" s="53"/>
    </row>
    <row r="416" spans="1:14" ht="90" x14ac:dyDescent="0.2">
      <c r="A416" s="55"/>
      <c r="B416" s="113" t="s">
        <v>761</v>
      </c>
      <c r="C416" s="27" t="s">
        <v>762</v>
      </c>
      <c r="D416" s="27" t="s">
        <v>763</v>
      </c>
      <c r="E416" s="27" t="s">
        <v>496</v>
      </c>
      <c r="F416" s="23" t="s">
        <v>764</v>
      </c>
      <c r="G416" s="21" t="s">
        <v>538</v>
      </c>
      <c r="H416" s="25" t="s">
        <v>19</v>
      </c>
      <c r="I416" s="25" t="s">
        <v>26</v>
      </c>
      <c r="J416" s="25">
        <v>43626</v>
      </c>
      <c r="K416" s="21" t="s">
        <v>21</v>
      </c>
      <c r="L416" s="23" t="s">
        <v>765</v>
      </c>
      <c r="M416" s="29">
        <v>2019</v>
      </c>
      <c r="N416" s="56"/>
    </row>
    <row r="417" spans="1:14" ht="90" x14ac:dyDescent="0.2">
      <c r="A417" s="55"/>
      <c r="B417" s="113" t="s">
        <v>761</v>
      </c>
      <c r="C417" s="27" t="s">
        <v>762</v>
      </c>
      <c r="D417" s="27" t="s">
        <v>763</v>
      </c>
      <c r="E417" s="27" t="s">
        <v>496</v>
      </c>
      <c r="F417" s="23" t="s">
        <v>767</v>
      </c>
      <c r="G417" s="21" t="s">
        <v>276</v>
      </c>
      <c r="H417" s="25">
        <v>43647</v>
      </c>
      <c r="I417" s="25" t="s">
        <v>26</v>
      </c>
      <c r="J417" s="25">
        <v>43643</v>
      </c>
      <c r="K417" s="21" t="s">
        <v>21</v>
      </c>
      <c r="L417" s="23" t="s">
        <v>768</v>
      </c>
      <c r="M417" s="29">
        <v>2019</v>
      </c>
      <c r="N417" s="56"/>
    </row>
    <row r="418" spans="1:14" ht="90" x14ac:dyDescent="0.2">
      <c r="A418" s="55"/>
      <c r="B418" s="113" t="s">
        <v>766</v>
      </c>
      <c r="C418" s="27" t="s">
        <v>769</v>
      </c>
      <c r="D418" s="27" t="s">
        <v>770</v>
      </c>
      <c r="E418" s="27" t="s">
        <v>496</v>
      </c>
      <c r="F418" s="23" t="s">
        <v>771</v>
      </c>
      <c r="G418" s="21" t="s">
        <v>527</v>
      </c>
      <c r="H418" s="25" t="s">
        <v>19</v>
      </c>
      <c r="I418" s="25" t="s">
        <v>20</v>
      </c>
      <c r="J418" s="25">
        <v>43634</v>
      </c>
      <c r="K418" s="21" t="s">
        <v>27</v>
      </c>
      <c r="L418" s="23" t="s">
        <v>772</v>
      </c>
      <c r="M418" s="29">
        <v>2019</v>
      </c>
      <c r="N418" s="56"/>
    </row>
    <row r="419" spans="1:14" ht="90" x14ac:dyDescent="0.2">
      <c r="A419" s="55"/>
      <c r="B419" s="113" t="s">
        <v>766</v>
      </c>
      <c r="C419" s="27" t="s">
        <v>769</v>
      </c>
      <c r="D419" s="27" t="s">
        <v>770</v>
      </c>
      <c r="E419" s="27" t="s">
        <v>496</v>
      </c>
      <c r="F419" s="23" t="s">
        <v>773</v>
      </c>
      <c r="G419" s="21" t="s">
        <v>276</v>
      </c>
      <c r="H419" s="25">
        <v>43647</v>
      </c>
      <c r="I419" s="25" t="s">
        <v>26</v>
      </c>
      <c r="J419" s="25">
        <v>43644</v>
      </c>
      <c r="K419" s="21" t="s">
        <v>21</v>
      </c>
      <c r="L419" s="23" t="s">
        <v>774</v>
      </c>
      <c r="M419" s="29">
        <v>2019</v>
      </c>
      <c r="N419" s="56"/>
    </row>
    <row r="420" spans="1:14" ht="90" x14ac:dyDescent="0.2">
      <c r="A420" s="55"/>
      <c r="B420" s="81" t="s">
        <v>766</v>
      </c>
      <c r="C420" s="21" t="s">
        <v>769</v>
      </c>
      <c r="D420" s="21" t="s">
        <v>770</v>
      </c>
      <c r="E420" s="21" t="s">
        <v>496</v>
      </c>
      <c r="F420" s="23" t="s">
        <v>775</v>
      </c>
      <c r="G420" s="21" t="s">
        <v>538</v>
      </c>
      <c r="H420" s="25" t="s">
        <v>19</v>
      </c>
      <c r="I420" s="25" t="s">
        <v>26</v>
      </c>
      <c r="J420" s="25">
        <v>43626</v>
      </c>
      <c r="K420" s="21" t="s">
        <v>21</v>
      </c>
      <c r="L420" s="23" t="s">
        <v>765</v>
      </c>
      <c r="M420" s="29">
        <v>2019</v>
      </c>
      <c r="N420" s="56"/>
    </row>
    <row r="421" spans="1:14" ht="75" x14ac:dyDescent="0.2">
      <c r="A421" s="55"/>
      <c r="B421" s="152" t="s">
        <v>776</v>
      </c>
      <c r="C421" s="104" t="s">
        <v>777</v>
      </c>
      <c r="D421" s="27" t="s">
        <v>778</v>
      </c>
      <c r="E421" s="27" t="s">
        <v>496</v>
      </c>
      <c r="F421" s="57" t="s">
        <v>779</v>
      </c>
      <c r="G421" s="21" t="s">
        <v>498</v>
      </c>
      <c r="H421" s="25">
        <v>44926</v>
      </c>
      <c r="I421" s="55" t="s">
        <v>20</v>
      </c>
      <c r="J421" s="58">
        <v>44286</v>
      </c>
      <c r="K421" s="55" t="s">
        <v>27</v>
      </c>
      <c r="L421" s="59" t="s">
        <v>780</v>
      </c>
      <c r="M421" s="55">
        <v>2021</v>
      </c>
      <c r="N421" s="56"/>
    </row>
    <row r="422" spans="1:14" ht="75" x14ac:dyDescent="0.2">
      <c r="A422" s="55"/>
      <c r="B422" s="152" t="s">
        <v>776</v>
      </c>
      <c r="C422" s="104" t="s">
        <v>777</v>
      </c>
      <c r="D422" s="27" t="s">
        <v>778</v>
      </c>
      <c r="E422" s="27" t="s">
        <v>496</v>
      </c>
      <c r="F422" s="57" t="s">
        <v>781</v>
      </c>
      <c r="G422" s="21" t="s">
        <v>498</v>
      </c>
      <c r="H422" s="25">
        <v>44926</v>
      </c>
      <c r="I422" s="55" t="s">
        <v>20</v>
      </c>
      <c r="J422" s="58">
        <v>44286</v>
      </c>
      <c r="K422" s="55" t="s">
        <v>27</v>
      </c>
      <c r="L422" s="59" t="s">
        <v>782</v>
      </c>
      <c r="M422" s="55">
        <v>2021</v>
      </c>
      <c r="N422" s="56"/>
    </row>
    <row r="423" spans="1:14" ht="165" x14ac:dyDescent="0.2">
      <c r="A423" s="55"/>
      <c r="B423" s="152" t="s">
        <v>776</v>
      </c>
      <c r="C423" s="104" t="s">
        <v>777</v>
      </c>
      <c r="D423" s="27" t="s">
        <v>778</v>
      </c>
      <c r="E423" s="27" t="s">
        <v>496</v>
      </c>
      <c r="F423" s="57" t="s">
        <v>783</v>
      </c>
      <c r="G423" s="21" t="s">
        <v>498</v>
      </c>
      <c r="H423" s="25">
        <v>44926</v>
      </c>
      <c r="I423" s="55" t="s">
        <v>20</v>
      </c>
      <c r="J423" s="58">
        <v>44286</v>
      </c>
      <c r="K423" s="55" t="s">
        <v>27</v>
      </c>
      <c r="L423" s="57" t="s">
        <v>784</v>
      </c>
      <c r="M423" s="55">
        <v>2021</v>
      </c>
      <c r="N423" s="56"/>
    </row>
    <row r="424" spans="1:14" ht="75" x14ac:dyDescent="0.2">
      <c r="A424" s="55"/>
      <c r="B424" s="152" t="s">
        <v>776</v>
      </c>
      <c r="C424" s="104" t="s">
        <v>777</v>
      </c>
      <c r="D424" s="27" t="s">
        <v>778</v>
      </c>
      <c r="E424" s="27" t="s">
        <v>496</v>
      </c>
      <c r="F424" s="57" t="s">
        <v>785</v>
      </c>
      <c r="G424" s="21" t="s">
        <v>498</v>
      </c>
      <c r="H424" s="25">
        <v>44926</v>
      </c>
      <c r="I424" s="55" t="s">
        <v>20</v>
      </c>
      <c r="J424" s="58">
        <v>44286</v>
      </c>
      <c r="K424" s="55" t="s">
        <v>27</v>
      </c>
      <c r="L424" s="59" t="s">
        <v>786</v>
      </c>
      <c r="M424" s="55">
        <v>2021</v>
      </c>
      <c r="N424" s="56"/>
    </row>
    <row r="425" spans="1:14" ht="75" x14ac:dyDescent="0.2">
      <c r="A425" s="55"/>
      <c r="B425" s="152" t="s">
        <v>776</v>
      </c>
      <c r="C425" s="104" t="s">
        <v>777</v>
      </c>
      <c r="D425" s="27" t="s">
        <v>778</v>
      </c>
      <c r="E425" s="27" t="s">
        <v>496</v>
      </c>
      <c r="F425" s="57" t="s">
        <v>787</v>
      </c>
      <c r="G425" s="21" t="s">
        <v>498</v>
      </c>
      <c r="H425" s="25">
        <v>44561</v>
      </c>
      <c r="I425" s="55" t="s">
        <v>20</v>
      </c>
      <c r="J425" s="58">
        <v>44286</v>
      </c>
      <c r="K425" s="55" t="s">
        <v>27</v>
      </c>
      <c r="L425" s="59" t="s">
        <v>788</v>
      </c>
      <c r="M425" s="55">
        <v>2021</v>
      </c>
      <c r="N425" s="56"/>
    </row>
    <row r="426" spans="1:14" ht="75" x14ac:dyDescent="0.2">
      <c r="A426" s="55"/>
      <c r="B426" s="152" t="s">
        <v>776</v>
      </c>
      <c r="C426" s="104" t="s">
        <v>777</v>
      </c>
      <c r="D426" s="27" t="s">
        <v>778</v>
      </c>
      <c r="E426" s="27" t="s">
        <v>496</v>
      </c>
      <c r="F426" s="57" t="s">
        <v>789</v>
      </c>
      <c r="G426" s="21" t="s">
        <v>498</v>
      </c>
      <c r="H426" s="25">
        <v>44561</v>
      </c>
      <c r="I426" s="55" t="s">
        <v>20</v>
      </c>
      <c r="J426" s="58">
        <v>44286</v>
      </c>
      <c r="K426" s="55" t="s">
        <v>27</v>
      </c>
      <c r="L426" s="59" t="s">
        <v>790</v>
      </c>
      <c r="M426" s="55">
        <v>2021</v>
      </c>
      <c r="N426" s="56"/>
    </row>
    <row r="427" spans="1:14" ht="75" x14ac:dyDescent="0.2">
      <c r="A427" s="55"/>
      <c r="B427" s="152" t="s">
        <v>776</v>
      </c>
      <c r="C427" s="104" t="s">
        <v>777</v>
      </c>
      <c r="D427" s="27" t="s">
        <v>778</v>
      </c>
      <c r="E427" s="27" t="s">
        <v>496</v>
      </c>
      <c r="F427" s="57" t="s">
        <v>791</v>
      </c>
      <c r="G427" s="21" t="s">
        <v>520</v>
      </c>
      <c r="H427" s="25">
        <v>44926</v>
      </c>
      <c r="I427" s="55" t="s">
        <v>20</v>
      </c>
      <c r="J427" s="58">
        <v>44286</v>
      </c>
      <c r="K427" s="55" t="s">
        <v>27</v>
      </c>
      <c r="L427" s="59" t="s">
        <v>792</v>
      </c>
      <c r="M427" s="55">
        <v>2021</v>
      </c>
      <c r="N427" s="56"/>
    </row>
    <row r="428" spans="1:14" ht="75" x14ac:dyDescent="0.2">
      <c r="A428" s="55"/>
      <c r="B428" s="152" t="s">
        <v>776</v>
      </c>
      <c r="C428" s="104" t="s">
        <v>777</v>
      </c>
      <c r="D428" s="27" t="s">
        <v>778</v>
      </c>
      <c r="E428" s="27" t="s">
        <v>496</v>
      </c>
      <c r="F428" s="57" t="s">
        <v>793</v>
      </c>
      <c r="G428" s="21" t="s">
        <v>520</v>
      </c>
      <c r="H428" s="25">
        <v>44926</v>
      </c>
      <c r="I428" s="55" t="s">
        <v>20</v>
      </c>
      <c r="J428" s="58">
        <v>44286</v>
      </c>
      <c r="K428" s="55" t="s">
        <v>27</v>
      </c>
      <c r="L428" s="59" t="s">
        <v>794</v>
      </c>
      <c r="M428" s="55">
        <v>2021</v>
      </c>
      <c r="N428" s="56"/>
    </row>
    <row r="429" spans="1:14" ht="75" x14ac:dyDescent="0.2">
      <c r="A429" s="55"/>
      <c r="B429" s="152" t="s">
        <v>776</v>
      </c>
      <c r="C429" s="104" t="s">
        <v>777</v>
      </c>
      <c r="D429" s="27" t="s">
        <v>778</v>
      </c>
      <c r="E429" s="27" t="s">
        <v>496</v>
      </c>
      <c r="F429" s="57" t="s">
        <v>795</v>
      </c>
      <c r="G429" s="21" t="s">
        <v>520</v>
      </c>
      <c r="H429" s="25">
        <v>44348</v>
      </c>
      <c r="I429" s="55" t="s">
        <v>20</v>
      </c>
      <c r="J429" s="58">
        <v>44286</v>
      </c>
      <c r="K429" s="55" t="s">
        <v>27</v>
      </c>
      <c r="L429" s="59" t="s">
        <v>796</v>
      </c>
      <c r="M429" s="55">
        <v>2021</v>
      </c>
      <c r="N429" s="56"/>
    </row>
    <row r="430" spans="1:14" ht="75" x14ac:dyDescent="0.2">
      <c r="A430" s="55"/>
      <c r="B430" s="152" t="s">
        <v>776</v>
      </c>
      <c r="C430" s="104" t="s">
        <v>777</v>
      </c>
      <c r="D430" s="27" t="s">
        <v>778</v>
      </c>
      <c r="E430" s="27" t="s">
        <v>496</v>
      </c>
      <c r="F430" s="57" t="s">
        <v>797</v>
      </c>
      <c r="G430" s="55" t="s">
        <v>798</v>
      </c>
      <c r="H430" s="25" t="s">
        <v>521</v>
      </c>
      <c r="I430" s="55" t="s">
        <v>26</v>
      </c>
      <c r="J430" s="58">
        <v>44286</v>
      </c>
      <c r="K430" s="55" t="s">
        <v>27</v>
      </c>
      <c r="L430" s="57" t="s">
        <v>799</v>
      </c>
      <c r="M430" s="55">
        <v>2021</v>
      </c>
      <c r="N430" s="56"/>
    </row>
    <row r="431" spans="1:14" ht="120" x14ac:dyDescent="0.2">
      <c r="A431" s="88"/>
      <c r="B431" s="150" t="s">
        <v>800</v>
      </c>
      <c r="C431" s="21" t="s">
        <v>801</v>
      </c>
      <c r="D431" s="21" t="s">
        <v>802</v>
      </c>
      <c r="E431" s="21" t="s">
        <v>496</v>
      </c>
      <c r="F431" s="23" t="s">
        <v>803</v>
      </c>
      <c r="G431" s="21" t="s">
        <v>650</v>
      </c>
      <c r="H431" s="21" t="s">
        <v>499</v>
      </c>
      <c r="I431" s="21" t="s">
        <v>63</v>
      </c>
      <c r="J431" s="25">
        <v>44286</v>
      </c>
      <c r="K431" s="21" t="s">
        <v>27</v>
      </c>
      <c r="L431" s="23" t="s">
        <v>804</v>
      </c>
      <c r="M431" s="21">
        <v>2021</v>
      </c>
      <c r="N431" s="60"/>
    </row>
    <row r="432" spans="1:14" ht="120" x14ac:dyDescent="0.2">
      <c r="A432" s="88"/>
      <c r="B432" s="149" t="s">
        <v>800</v>
      </c>
      <c r="C432" s="27" t="s">
        <v>801</v>
      </c>
      <c r="D432" s="27" t="s">
        <v>802</v>
      </c>
      <c r="E432" s="27" t="s">
        <v>496</v>
      </c>
      <c r="F432" s="23" t="s">
        <v>805</v>
      </c>
      <c r="G432" s="21" t="s">
        <v>650</v>
      </c>
      <c r="H432" s="21" t="s">
        <v>499</v>
      </c>
      <c r="I432" s="21" t="s">
        <v>63</v>
      </c>
      <c r="J432" s="25">
        <v>44286</v>
      </c>
      <c r="K432" s="21" t="s">
        <v>21</v>
      </c>
      <c r="L432" s="23" t="s">
        <v>806</v>
      </c>
      <c r="M432" s="21">
        <v>2021</v>
      </c>
      <c r="N432" s="53"/>
    </row>
    <row r="433" spans="1:14" ht="409.6" x14ac:dyDescent="0.2">
      <c r="A433" s="21"/>
      <c r="B433" s="149" t="s">
        <v>807</v>
      </c>
      <c r="C433" s="27" t="s">
        <v>808</v>
      </c>
      <c r="D433" s="27" t="s">
        <v>809</v>
      </c>
      <c r="E433" s="27" t="s">
        <v>496</v>
      </c>
      <c r="F433" s="23" t="s">
        <v>810</v>
      </c>
      <c r="G433" s="21" t="s">
        <v>745</v>
      </c>
      <c r="H433" s="21" t="s">
        <v>499</v>
      </c>
      <c r="I433" s="21" t="s">
        <v>63</v>
      </c>
      <c r="J433" s="25">
        <v>44286</v>
      </c>
      <c r="K433" s="21" t="s">
        <v>21</v>
      </c>
      <c r="L433" s="23" t="s">
        <v>811</v>
      </c>
      <c r="M433" s="21">
        <v>2021</v>
      </c>
      <c r="N433" s="53"/>
    </row>
    <row r="434" spans="1:14" ht="135" x14ac:dyDescent="0.2">
      <c r="A434" s="21"/>
      <c r="B434" s="149" t="s">
        <v>807</v>
      </c>
      <c r="C434" s="27" t="s">
        <v>808</v>
      </c>
      <c r="D434" s="27" t="s">
        <v>2402</v>
      </c>
      <c r="E434" s="27" t="s">
        <v>496</v>
      </c>
      <c r="F434" s="23" t="s">
        <v>812</v>
      </c>
      <c r="G434" s="21" t="s">
        <v>745</v>
      </c>
      <c r="H434" s="21" t="s">
        <v>499</v>
      </c>
      <c r="I434" s="21" t="s">
        <v>63</v>
      </c>
      <c r="J434" s="25">
        <v>44286</v>
      </c>
      <c r="K434" s="21" t="s">
        <v>27</v>
      </c>
      <c r="L434" s="23" t="s">
        <v>813</v>
      </c>
      <c r="M434" s="21">
        <v>2020</v>
      </c>
      <c r="N434" s="53"/>
    </row>
    <row r="435" spans="1:14" ht="75" x14ac:dyDescent="0.2">
      <c r="A435" s="18">
        <v>377</v>
      </c>
      <c r="B435" s="149" t="s">
        <v>13</v>
      </c>
      <c r="C435" s="19" t="s">
        <v>14</v>
      </c>
      <c r="D435" s="19" t="s">
        <v>15</v>
      </c>
      <c r="E435" s="19" t="s">
        <v>16</v>
      </c>
      <c r="F435" s="20" t="s">
        <v>17</v>
      </c>
      <c r="G435" s="18" t="s">
        <v>18</v>
      </c>
      <c r="H435" s="18" t="s">
        <v>19</v>
      </c>
      <c r="I435" s="21" t="s">
        <v>20</v>
      </c>
      <c r="J435" s="22">
        <v>43985</v>
      </c>
      <c r="K435" s="21" t="s">
        <v>21</v>
      </c>
      <c r="L435" s="23" t="s">
        <v>22</v>
      </c>
      <c r="M435" s="18">
        <v>2020</v>
      </c>
    </row>
    <row r="436" spans="1:14" ht="75" x14ac:dyDescent="0.2">
      <c r="A436" s="18">
        <v>378</v>
      </c>
      <c r="B436" s="150" t="s">
        <v>13</v>
      </c>
      <c r="C436" s="18" t="s">
        <v>14</v>
      </c>
      <c r="D436" s="18" t="s">
        <v>15</v>
      </c>
      <c r="E436" s="18" t="s">
        <v>16</v>
      </c>
      <c r="F436" s="20" t="s">
        <v>23</v>
      </c>
      <c r="G436" s="18" t="s">
        <v>18</v>
      </c>
      <c r="H436" s="18" t="s">
        <v>19</v>
      </c>
      <c r="I436" s="21" t="s">
        <v>20</v>
      </c>
      <c r="J436" s="22">
        <v>43985</v>
      </c>
      <c r="K436" s="21" t="s">
        <v>21</v>
      </c>
      <c r="L436" s="23" t="s">
        <v>22</v>
      </c>
      <c r="M436" s="18">
        <v>2020</v>
      </c>
    </row>
    <row r="437" spans="1:14" ht="75" x14ac:dyDescent="0.2">
      <c r="A437" s="18">
        <v>379</v>
      </c>
      <c r="B437" s="149" t="s">
        <v>13</v>
      </c>
      <c r="C437" s="19" t="s">
        <v>14</v>
      </c>
      <c r="D437" s="19" t="s">
        <v>15</v>
      </c>
      <c r="E437" s="19" t="s">
        <v>16</v>
      </c>
      <c r="F437" s="23" t="s">
        <v>24</v>
      </c>
      <c r="G437" s="21" t="s">
        <v>25</v>
      </c>
      <c r="H437" s="22">
        <v>43893</v>
      </c>
      <c r="I437" s="21" t="s">
        <v>26</v>
      </c>
      <c r="J437" s="25">
        <v>43892</v>
      </c>
      <c r="K437" s="21" t="s">
        <v>27</v>
      </c>
      <c r="L437" s="23" t="s">
        <v>28</v>
      </c>
      <c r="M437" s="18">
        <v>2020</v>
      </c>
    </row>
    <row r="438" spans="1:14" ht="75" x14ac:dyDescent="0.2">
      <c r="A438" s="18">
        <v>380</v>
      </c>
      <c r="B438" s="149" t="s">
        <v>29</v>
      </c>
      <c r="C438" s="19" t="s">
        <v>30</v>
      </c>
      <c r="D438" s="19" t="s">
        <v>31</v>
      </c>
      <c r="E438" s="19" t="s">
        <v>16</v>
      </c>
      <c r="F438" s="26" t="s">
        <v>32</v>
      </c>
      <c r="G438" s="18" t="s">
        <v>33</v>
      </c>
      <c r="H438" s="18" t="s">
        <v>19</v>
      </c>
      <c r="I438" s="18" t="s">
        <v>20</v>
      </c>
      <c r="J438" s="22">
        <v>44054</v>
      </c>
      <c r="K438" s="18" t="s">
        <v>21</v>
      </c>
      <c r="L438" s="23" t="s">
        <v>34</v>
      </c>
      <c r="M438" s="18">
        <v>2020</v>
      </c>
    </row>
    <row r="439" spans="1:14" ht="75" x14ac:dyDescent="0.2">
      <c r="A439" s="18">
        <v>381</v>
      </c>
      <c r="B439" s="149" t="s">
        <v>29</v>
      </c>
      <c r="C439" s="19" t="s">
        <v>30</v>
      </c>
      <c r="D439" s="19" t="s">
        <v>31</v>
      </c>
      <c r="E439" s="19" t="s">
        <v>16</v>
      </c>
      <c r="F439" s="26" t="s">
        <v>35</v>
      </c>
      <c r="G439" s="18" t="s">
        <v>33</v>
      </c>
      <c r="H439" s="18" t="s">
        <v>19</v>
      </c>
      <c r="I439" s="18" t="s">
        <v>20</v>
      </c>
      <c r="J439" s="22">
        <v>44054</v>
      </c>
      <c r="K439" s="18" t="s">
        <v>21</v>
      </c>
      <c r="L439" s="23" t="s">
        <v>34</v>
      </c>
      <c r="M439" s="18">
        <v>2020</v>
      </c>
    </row>
    <row r="440" spans="1:14" ht="180" x14ac:dyDescent="0.2">
      <c r="A440" s="18">
        <v>382</v>
      </c>
      <c r="B440" s="150" t="s">
        <v>36</v>
      </c>
      <c r="C440" s="18" t="s">
        <v>37</v>
      </c>
      <c r="D440" s="18" t="s">
        <v>38</v>
      </c>
      <c r="E440" s="18" t="s">
        <v>16</v>
      </c>
      <c r="F440" s="20" t="s">
        <v>39</v>
      </c>
      <c r="G440" s="18" t="s">
        <v>40</v>
      </c>
      <c r="H440" s="22">
        <v>44258</v>
      </c>
      <c r="I440" s="18" t="s">
        <v>41</v>
      </c>
      <c r="J440" s="22">
        <v>44256</v>
      </c>
      <c r="K440" s="18" t="s">
        <v>21</v>
      </c>
      <c r="L440" s="87" t="s">
        <v>42</v>
      </c>
      <c r="M440" s="18">
        <v>2021</v>
      </c>
    </row>
    <row r="441" spans="1:14" ht="180" x14ac:dyDescent="0.2">
      <c r="A441" s="18">
        <v>383</v>
      </c>
      <c r="B441" s="150" t="s">
        <v>36</v>
      </c>
      <c r="C441" s="18" t="s">
        <v>37</v>
      </c>
      <c r="D441" s="18" t="s">
        <v>38</v>
      </c>
      <c r="E441" s="18" t="s">
        <v>16</v>
      </c>
      <c r="F441" s="20" t="s">
        <v>43</v>
      </c>
      <c r="G441" s="18" t="s">
        <v>40</v>
      </c>
      <c r="H441" s="22">
        <v>44258</v>
      </c>
      <c r="I441" s="18" t="s">
        <v>41</v>
      </c>
      <c r="J441" s="22">
        <v>44256</v>
      </c>
      <c r="K441" s="18" t="s">
        <v>21</v>
      </c>
      <c r="L441" s="87" t="s">
        <v>42</v>
      </c>
      <c r="M441" s="18">
        <v>2021</v>
      </c>
    </row>
    <row r="442" spans="1:14" ht="180" x14ac:dyDescent="0.2">
      <c r="A442" s="18">
        <v>384</v>
      </c>
      <c r="B442" s="150" t="s">
        <v>36</v>
      </c>
      <c r="C442" s="18" t="s">
        <v>37</v>
      </c>
      <c r="D442" s="18" t="s">
        <v>38</v>
      </c>
      <c r="E442" s="18" t="s">
        <v>16</v>
      </c>
      <c r="F442" s="20" t="s">
        <v>44</v>
      </c>
      <c r="G442" s="18" t="s">
        <v>40</v>
      </c>
      <c r="H442" s="22">
        <v>44258</v>
      </c>
      <c r="I442" s="18" t="s">
        <v>41</v>
      </c>
      <c r="J442" s="22">
        <v>44256</v>
      </c>
      <c r="K442" s="18" t="s">
        <v>27</v>
      </c>
      <c r="L442" s="87" t="s">
        <v>42</v>
      </c>
      <c r="M442" s="18">
        <v>2021</v>
      </c>
    </row>
    <row r="443" spans="1:14" ht="180" x14ac:dyDescent="0.2">
      <c r="A443" s="18">
        <v>385</v>
      </c>
      <c r="B443" s="150" t="s">
        <v>36</v>
      </c>
      <c r="C443" s="18" t="s">
        <v>37</v>
      </c>
      <c r="D443" s="18" t="s">
        <v>38</v>
      </c>
      <c r="E443" s="18" t="s">
        <v>16</v>
      </c>
      <c r="F443" s="20" t="s">
        <v>45</v>
      </c>
      <c r="G443" s="18" t="s">
        <v>40</v>
      </c>
      <c r="H443" s="22">
        <v>44258</v>
      </c>
      <c r="I443" s="18" t="s">
        <v>41</v>
      </c>
      <c r="J443" s="22">
        <v>44256</v>
      </c>
      <c r="K443" s="18" t="s">
        <v>27</v>
      </c>
      <c r="L443" s="87" t="s">
        <v>42</v>
      </c>
      <c r="M443" s="18">
        <v>2021</v>
      </c>
    </row>
    <row r="444" spans="1:14" ht="180" x14ac:dyDescent="0.2">
      <c r="A444" s="18">
        <v>386</v>
      </c>
      <c r="B444" s="150" t="s">
        <v>36</v>
      </c>
      <c r="C444" s="19" t="s">
        <v>37</v>
      </c>
      <c r="D444" s="19" t="s">
        <v>38</v>
      </c>
      <c r="E444" s="19" t="s">
        <v>16</v>
      </c>
      <c r="F444" s="20" t="s">
        <v>46</v>
      </c>
      <c r="G444" s="19" t="s">
        <v>40</v>
      </c>
      <c r="H444" s="22">
        <v>44258</v>
      </c>
      <c r="I444" s="18" t="s">
        <v>41</v>
      </c>
      <c r="J444" s="22">
        <v>44256</v>
      </c>
      <c r="K444" s="18" t="s">
        <v>21</v>
      </c>
      <c r="L444" s="87" t="s">
        <v>42</v>
      </c>
      <c r="M444" s="18">
        <v>2021</v>
      </c>
    </row>
    <row r="445" spans="1:14" ht="180" x14ac:dyDescent="0.2">
      <c r="A445" s="18">
        <v>387</v>
      </c>
      <c r="B445" s="150" t="s">
        <v>36</v>
      </c>
      <c r="C445" s="19" t="s">
        <v>37</v>
      </c>
      <c r="D445" s="19" t="s">
        <v>38</v>
      </c>
      <c r="E445" s="19" t="s">
        <v>16</v>
      </c>
      <c r="F445" s="20" t="s">
        <v>47</v>
      </c>
      <c r="G445" s="83" t="s">
        <v>40</v>
      </c>
      <c r="H445" s="22">
        <v>44258</v>
      </c>
      <c r="I445" s="18" t="s">
        <v>41</v>
      </c>
      <c r="J445" s="22">
        <v>44256</v>
      </c>
      <c r="K445" s="18" t="s">
        <v>27</v>
      </c>
      <c r="L445" s="87" t="s">
        <v>42</v>
      </c>
      <c r="M445" s="18">
        <v>2021</v>
      </c>
    </row>
    <row r="446" spans="1:14" ht="90" x14ac:dyDescent="0.2">
      <c r="A446" s="18">
        <v>388</v>
      </c>
      <c r="B446" s="150" t="s">
        <v>48</v>
      </c>
      <c r="C446" s="19" t="s">
        <v>49</v>
      </c>
      <c r="D446" s="19" t="s">
        <v>50</v>
      </c>
      <c r="E446" s="19" t="s">
        <v>16</v>
      </c>
      <c r="F446" s="20" t="s">
        <v>51</v>
      </c>
      <c r="G446" s="83" t="s">
        <v>52</v>
      </c>
      <c r="H446" s="18" t="s">
        <v>19</v>
      </c>
      <c r="I446" s="18" t="s">
        <v>26</v>
      </c>
      <c r="J446" s="22">
        <v>44055</v>
      </c>
      <c r="K446" s="18" t="s">
        <v>21</v>
      </c>
      <c r="L446" s="26" t="s">
        <v>53</v>
      </c>
      <c r="M446" s="18">
        <v>2020</v>
      </c>
    </row>
    <row r="447" spans="1:14" ht="90" x14ac:dyDescent="0.2">
      <c r="A447" s="18">
        <v>389</v>
      </c>
      <c r="B447" s="150" t="s">
        <v>48</v>
      </c>
      <c r="C447" s="19" t="s">
        <v>49</v>
      </c>
      <c r="D447" s="19" t="s">
        <v>50</v>
      </c>
      <c r="E447" s="19" t="s">
        <v>16</v>
      </c>
      <c r="F447" s="20" t="s">
        <v>54</v>
      </c>
      <c r="G447" s="83" t="s">
        <v>52</v>
      </c>
      <c r="H447" s="18" t="s">
        <v>19</v>
      </c>
      <c r="I447" s="18" t="s">
        <v>26</v>
      </c>
      <c r="J447" s="22">
        <v>44055</v>
      </c>
      <c r="K447" s="18" t="s">
        <v>21</v>
      </c>
      <c r="L447" s="26" t="s">
        <v>55</v>
      </c>
      <c r="M447" s="18">
        <v>2020</v>
      </c>
    </row>
    <row r="448" spans="1:14" ht="90" x14ac:dyDescent="0.2">
      <c r="A448" s="18">
        <v>390</v>
      </c>
      <c r="B448" s="150" t="s">
        <v>48</v>
      </c>
      <c r="C448" s="19" t="s">
        <v>49</v>
      </c>
      <c r="D448" s="19" t="s">
        <v>50</v>
      </c>
      <c r="E448" s="19" t="s">
        <v>16</v>
      </c>
      <c r="F448" s="20" t="s">
        <v>56</v>
      </c>
      <c r="G448" s="83" t="s">
        <v>52</v>
      </c>
      <c r="H448" s="18" t="s">
        <v>19</v>
      </c>
      <c r="I448" s="18" t="s">
        <v>26</v>
      </c>
      <c r="J448" s="22">
        <v>44055</v>
      </c>
      <c r="K448" s="18" t="s">
        <v>21</v>
      </c>
      <c r="L448" s="26" t="s">
        <v>57</v>
      </c>
      <c r="M448" s="18">
        <v>2020</v>
      </c>
    </row>
    <row r="449" spans="1:14" ht="120" x14ac:dyDescent="0.2">
      <c r="A449" s="18">
        <v>391</v>
      </c>
      <c r="B449" s="150" t="s">
        <v>58</v>
      </c>
      <c r="C449" s="19" t="s">
        <v>59</v>
      </c>
      <c r="D449" s="19" t="s">
        <v>60</v>
      </c>
      <c r="E449" s="19" t="s">
        <v>16</v>
      </c>
      <c r="F449" s="26" t="s">
        <v>61</v>
      </c>
      <c r="G449" s="83" t="s">
        <v>62</v>
      </c>
      <c r="H449" s="18" t="s">
        <v>19</v>
      </c>
      <c r="I449" s="18" t="s">
        <v>63</v>
      </c>
      <c r="J449" s="25">
        <v>44132</v>
      </c>
      <c r="K449" s="18" t="s">
        <v>21</v>
      </c>
      <c r="L449" s="26" t="s">
        <v>64</v>
      </c>
      <c r="M449" s="18">
        <v>2019</v>
      </c>
    </row>
    <row r="450" spans="1:14" ht="105" x14ac:dyDescent="0.2">
      <c r="A450" s="18">
        <v>392</v>
      </c>
      <c r="B450" s="150" t="s">
        <v>58</v>
      </c>
      <c r="C450" s="19" t="s">
        <v>59</v>
      </c>
      <c r="D450" s="19" t="s">
        <v>60</v>
      </c>
      <c r="E450" s="19" t="s">
        <v>16</v>
      </c>
      <c r="F450" s="26" t="s">
        <v>65</v>
      </c>
      <c r="G450" s="83" t="s">
        <v>62</v>
      </c>
      <c r="H450" s="18" t="s">
        <v>19</v>
      </c>
      <c r="I450" s="21" t="s">
        <v>26</v>
      </c>
      <c r="J450" s="22">
        <v>43785</v>
      </c>
      <c r="K450" s="18" t="s">
        <v>21</v>
      </c>
      <c r="L450" s="26" t="s">
        <v>66</v>
      </c>
      <c r="M450" s="18">
        <v>2019</v>
      </c>
    </row>
    <row r="451" spans="1:14" ht="210" x14ac:dyDescent="0.2">
      <c r="A451" s="18">
        <v>393</v>
      </c>
      <c r="B451" s="150" t="s">
        <v>58</v>
      </c>
      <c r="C451" s="19" t="s">
        <v>59</v>
      </c>
      <c r="D451" s="19" t="s">
        <v>60</v>
      </c>
      <c r="E451" s="19" t="s">
        <v>16</v>
      </c>
      <c r="F451" s="26" t="s">
        <v>67</v>
      </c>
      <c r="G451" s="66" t="s">
        <v>62</v>
      </c>
      <c r="H451" s="18" t="s">
        <v>19</v>
      </c>
      <c r="I451" s="21" t="s">
        <v>63</v>
      </c>
      <c r="J451" s="25">
        <v>44132</v>
      </c>
      <c r="K451" s="18" t="s">
        <v>21</v>
      </c>
      <c r="L451" s="26" t="s">
        <v>68</v>
      </c>
      <c r="M451" s="18">
        <v>2019</v>
      </c>
    </row>
    <row r="452" spans="1:14" ht="195" x14ac:dyDescent="0.2">
      <c r="A452" s="18">
        <v>394</v>
      </c>
      <c r="B452" s="81" t="s">
        <v>69</v>
      </c>
      <c r="C452" s="18" t="s">
        <v>70</v>
      </c>
      <c r="D452" s="18" t="s">
        <v>71</v>
      </c>
      <c r="E452" s="18" t="s">
        <v>16</v>
      </c>
      <c r="F452" s="20" t="s">
        <v>72</v>
      </c>
      <c r="G452" s="18" t="s">
        <v>73</v>
      </c>
      <c r="H452" s="18" t="s">
        <v>19</v>
      </c>
      <c r="I452" s="18" t="s">
        <v>26</v>
      </c>
      <c r="J452" s="22">
        <v>44286</v>
      </c>
      <c r="K452" s="18" t="s">
        <v>21</v>
      </c>
      <c r="L452" s="23" t="s">
        <v>74</v>
      </c>
      <c r="M452" s="18">
        <v>2020</v>
      </c>
    </row>
    <row r="453" spans="1:14" ht="165" x14ac:dyDescent="0.2">
      <c r="A453" s="19">
        <v>395</v>
      </c>
      <c r="B453" s="113" t="s">
        <v>69</v>
      </c>
      <c r="C453" s="19" t="s">
        <v>70</v>
      </c>
      <c r="D453" s="19" t="s">
        <v>71</v>
      </c>
      <c r="E453" s="19" t="s">
        <v>16</v>
      </c>
      <c r="F453" s="106" t="s">
        <v>75</v>
      </c>
      <c r="G453" s="19" t="s">
        <v>73</v>
      </c>
      <c r="H453" s="19" t="s">
        <v>19</v>
      </c>
      <c r="I453" s="19" t="s">
        <v>63</v>
      </c>
      <c r="J453" s="74">
        <v>44286</v>
      </c>
      <c r="K453" s="19" t="s">
        <v>21</v>
      </c>
      <c r="L453" s="35" t="s">
        <v>76</v>
      </c>
      <c r="M453" s="19">
        <v>2020</v>
      </c>
    </row>
    <row r="454" spans="1:14" ht="90" x14ac:dyDescent="0.2">
      <c r="A454" s="66">
        <v>396</v>
      </c>
      <c r="B454" s="113" t="s">
        <v>69</v>
      </c>
      <c r="C454" s="19" t="s">
        <v>70</v>
      </c>
      <c r="D454" s="19" t="s">
        <v>71</v>
      </c>
      <c r="E454" s="19" t="s">
        <v>16</v>
      </c>
      <c r="F454" s="106" t="s">
        <v>77</v>
      </c>
      <c r="G454" s="19" t="s">
        <v>73</v>
      </c>
      <c r="H454" s="19" t="s">
        <v>19</v>
      </c>
      <c r="I454" s="19" t="s">
        <v>63</v>
      </c>
      <c r="J454" s="74">
        <v>44286</v>
      </c>
      <c r="K454" s="19" t="s">
        <v>27</v>
      </c>
      <c r="L454" s="45" t="s">
        <v>78</v>
      </c>
      <c r="M454" s="66">
        <v>2020</v>
      </c>
    </row>
    <row r="455" spans="1:14" s="68" customFormat="1" ht="60" x14ac:dyDescent="0.2">
      <c r="A455" s="18">
        <v>397</v>
      </c>
      <c r="B455" s="150" t="s">
        <v>1417</v>
      </c>
      <c r="C455" s="21" t="s">
        <v>1418</v>
      </c>
      <c r="D455" s="21" t="s">
        <v>1419</v>
      </c>
      <c r="E455" s="21" t="s">
        <v>1420</v>
      </c>
      <c r="F455" s="23" t="s">
        <v>1421</v>
      </c>
      <c r="G455" s="21" t="s">
        <v>1422</v>
      </c>
      <c r="H455" s="25" t="s">
        <v>19</v>
      </c>
      <c r="I455" s="21" t="s">
        <v>63</v>
      </c>
      <c r="J455" s="37">
        <v>44287</v>
      </c>
      <c r="K455" s="21" t="s">
        <v>21</v>
      </c>
      <c r="L455" s="23" t="s">
        <v>1423</v>
      </c>
      <c r="M455" s="29">
        <v>2020</v>
      </c>
      <c r="N455" s="24"/>
    </row>
    <row r="456" spans="1:14" s="68" customFormat="1" ht="105" x14ac:dyDescent="0.2">
      <c r="A456" s="19">
        <v>398</v>
      </c>
      <c r="B456" s="149" t="s">
        <v>1417</v>
      </c>
      <c r="C456" s="27" t="s">
        <v>1418</v>
      </c>
      <c r="D456" s="27" t="s">
        <v>1419</v>
      </c>
      <c r="E456" s="21" t="s">
        <v>1420</v>
      </c>
      <c r="F456" s="23" t="s">
        <v>1424</v>
      </c>
      <c r="G456" s="27" t="s">
        <v>1422</v>
      </c>
      <c r="H456" s="33" t="s">
        <v>19</v>
      </c>
      <c r="I456" s="27" t="s">
        <v>63</v>
      </c>
      <c r="J456" s="109">
        <v>44287</v>
      </c>
      <c r="K456" s="27" t="s">
        <v>21</v>
      </c>
      <c r="L456" s="35" t="s">
        <v>1425</v>
      </c>
      <c r="M456" s="65">
        <v>2020</v>
      </c>
      <c r="N456" s="24"/>
    </row>
    <row r="457" spans="1:14" s="69" customFormat="1" ht="105" x14ac:dyDescent="0.2">
      <c r="A457" s="19">
        <v>399</v>
      </c>
      <c r="B457" s="149" t="s">
        <v>1417</v>
      </c>
      <c r="C457" s="27" t="s">
        <v>1418</v>
      </c>
      <c r="D457" s="27" t="s">
        <v>1419</v>
      </c>
      <c r="E457" s="27" t="s">
        <v>1420</v>
      </c>
      <c r="F457" s="23" t="s">
        <v>1426</v>
      </c>
      <c r="G457" s="27" t="s">
        <v>1422</v>
      </c>
      <c r="H457" s="33" t="s">
        <v>19</v>
      </c>
      <c r="I457" s="27" t="s">
        <v>63</v>
      </c>
      <c r="J457" s="109">
        <v>44287</v>
      </c>
      <c r="K457" s="27" t="s">
        <v>27</v>
      </c>
      <c r="L457" s="35" t="s">
        <v>1427</v>
      </c>
      <c r="M457" s="65">
        <v>2020</v>
      </c>
      <c r="N457" s="24"/>
    </row>
    <row r="458" spans="1:14" s="69" customFormat="1" ht="60" x14ac:dyDescent="0.2">
      <c r="A458" s="83">
        <v>400</v>
      </c>
      <c r="B458" s="149" t="s">
        <v>1417</v>
      </c>
      <c r="C458" s="27" t="s">
        <v>1418</v>
      </c>
      <c r="D458" s="27" t="s">
        <v>1419</v>
      </c>
      <c r="E458" s="27" t="s">
        <v>1420</v>
      </c>
      <c r="F458" s="23" t="s">
        <v>1428</v>
      </c>
      <c r="G458" s="27" t="s">
        <v>1422</v>
      </c>
      <c r="H458" s="33" t="s">
        <v>19</v>
      </c>
      <c r="I458" s="27" t="s">
        <v>63</v>
      </c>
      <c r="J458" s="109">
        <v>44287</v>
      </c>
      <c r="K458" s="100" t="s">
        <v>27</v>
      </c>
      <c r="L458" s="72" t="s">
        <v>1429</v>
      </c>
      <c r="M458" s="126">
        <v>2020</v>
      </c>
      <c r="N458" s="24"/>
    </row>
    <row r="459" spans="1:14" s="69" customFormat="1" ht="120" x14ac:dyDescent="0.2">
      <c r="A459" s="66">
        <v>401</v>
      </c>
      <c r="B459" s="149" t="s">
        <v>1417</v>
      </c>
      <c r="C459" s="27" t="s">
        <v>1418</v>
      </c>
      <c r="D459" s="27" t="s">
        <v>1419</v>
      </c>
      <c r="E459" s="27" t="s">
        <v>1420</v>
      </c>
      <c r="F459" s="23" t="s">
        <v>1430</v>
      </c>
      <c r="G459" s="27" t="s">
        <v>1431</v>
      </c>
      <c r="H459" s="33" t="s">
        <v>19</v>
      </c>
      <c r="I459" s="27" t="s">
        <v>63</v>
      </c>
      <c r="J459" s="109">
        <v>44287</v>
      </c>
      <c r="K459" s="51" t="s">
        <v>27</v>
      </c>
      <c r="L459" s="45" t="s">
        <v>1432</v>
      </c>
      <c r="M459" s="67">
        <v>2020</v>
      </c>
      <c r="N459" s="24"/>
    </row>
    <row r="460" spans="1:14" ht="135" x14ac:dyDescent="0.2">
      <c r="A460" s="18">
        <v>402</v>
      </c>
      <c r="B460" s="149" t="s">
        <v>1433</v>
      </c>
      <c r="C460" s="27" t="s">
        <v>1434</v>
      </c>
      <c r="D460" s="27" t="s">
        <v>1435</v>
      </c>
      <c r="E460" s="27" t="s">
        <v>1420</v>
      </c>
      <c r="F460" s="23" t="s">
        <v>1436</v>
      </c>
      <c r="G460" s="21" t="s">
        <v>1422</v>
      </c>
      <c r="H460" s="25" t="s">
        <v>19</v>
      </c>
      <c r="I460" s="21" t="s">
        <v>41</v>
      </c>
      <c r="J460" s="37">
        <v>44287</v>
      </c>
      <c r="K460" s="21" t="s">
        <v>21</v>
      </c>
      <c r="L460" s="23" t="s">
        <v>1437</v>
      </c>
      <c r="M460" s="29">
        <v>2020</v>
      </c>
    </row>
    <row r="461" spans="1:14" ht="135" x14ac:dyDescent="0.2">
      <c r="A461" s="18">
        <v>403</v>
      </c>
      <c r="B461" s="149" t="s">
        <v>1433</v>
      </c>
      <c r="C461" s="27" t="s">
        <v>1434</v>
      </c>
      <c r="D461" s="27" t="s">
        <v>1435</v>
      </c>
      <c r="E461" s="27" t="s">
        <v>1420</v>
      </c>
      <c r="F461" s="23" t="s">
        <v>1438</v>
      </c>
      <c r="G461" s="21" t="s">
        <v>1422</v>
      </c>
      <c r="H461" s="25" t="s">
        <v>19</v>
      </c>
      <c r="I461" s="21" t="s">
        <v>41</v>
      </c>
      <c r="J461" s="37">
        <v>44287</v>
      </c>
      <c r="K461" s="21" t="s">
        <v>27</v>
      </c>
      <c r="L461" s="23" t="s">
        <v>1439</v>
      </c>
      <c r="M461" s="29">
        <v>2020</v>
      </c>
    </row>
    <row r="462" spans="1:14" ht="135" x14ac:dyDescent="0.2">
      <c r="A462" s="18">
        <v>404</v>
      </c>
      <c r="B462" s="149" t="s">
        <v>1433</v>
      </c>
      <c r="C462" s="27" t="s">
        <v>1434</v>
      </c>
      <c r="D462" s="27" t="s">
        <v>1435</v>
      </c>
      <c r="E462" s="27" t="s">
        <v>1420</v>
      </c>
      <c r="F462" s="23" t="s">
        <v>1440</v>
      </c>
      <c r="G462" s="21" t="s">
        <v>1441</v>
      </c>
      <c r="H462" s="25" t="s">
        <v>19</v>
      </c>
      <c r="I462" s="21" t="s">
        <v>41</v>
      </c>
      <c r="J462" s="37">
        <v>44287</v>
      </c>
      <c r="K462" s="21" t="s">
        <v>21</v>
      </c>
      <c r="L462" s="23" t="s">
        <v>1442</v>
      </c>
      <c r="M462" s="29">
        <v>2020</v>
      </c>
    </row>
    <row r="463" spans="1:14" ht="120" x14ac:dyDescent="0.2">
      <c r="A463" s="18">
        <v>405</v>
      </c>
      <c r="B463" s="149" t="s">
        <v>1443</v>
      </c>
      <c r="C463" s="27" t="s">
        <v>1444</v>
      </c>
      <c r="D463" s="27" t="s">
        <v>1445</v>
      </c>
      <c r="E463" s="27" t="s">
        <v>1420</v>
      </c>
      <c r="F463" s="23" t="s">
        <v>1446</v>
      </c>
      <c r="G463" s="21" t="s">
        <v>1447</v>
      </c>
      <c r="H463" s="25">
        <v>43524</v>
      </c>
      <c r="I463" s="55" t="s">
        <v>26</v>
      </c>
      <c r="J463" s="25">
        <v>43536</v>
      </c>
      <c r="K463" s="21" t="s">
        <v>21</v>
      </c>
      <c r="L463" s="23" t="s">
        <v>1448</v>
      </c>
      <c r="M463" s="29">
        <v>2019</v>
      </c>
    </row>
    <row r="464" spans="1:14" ht="120" x14ac:dyDescent="0.2">
      <c r="A464" s="18">
        <v>406</v>
      </c>
      <c r="B464" s="149" t="s">
        <v>1443</v>
      </c>
      <c r="C464" s="27" t="s">
        <v>1444</v>
      </c>
      <c r="D464" s="27" t="s">
        <v>1445</v>
      </c>
      <c r="E464" s="27" t="s">
        <v>1420</v>
      </c>
      <c r="F464" s="23" t="s">
        <v>1449</v>
      </c>
      <c r="G464" s="21" t="s">
        <v>1447</v>
      </c>
      <c r="H464" s="25">
        <v>43524</v>
      </c>
      <c r="I464" s="55" t="s">
        <v>26</v>
      </c>
      <c r="J464" s="25">
        <v>43536</v>
      </c>
      <c r="K464" s="21" t="s">
        <v>27</v>
      </c>
      <c r="L464" s="23" t="s">
        <v>1450</v>
      </c>
      <c r="M464" s="29">
        <v>2019</v>
      </c>
    </row>
    <row r="465" spans="1:13" ht="120" x14ac:dyDescent="0.2">
      <c r="A465" s="18">
        <v>407</v>
      </c>
      <c r="B465" s="149" t="s">
        <v>1443</v>
      </c>
      <c r="C465" s="27" t="s">
        <v>1444</v>
      </c>
      <c r="D465" s="27" t="s">
        <v>1445</v>
      </c>
      <c r="E465" s="27" t="s">
        <v>1420</v>
      </c>
      <c r="F465" s="23" t="s">
        <v>1451</v>
      </c>
      <c r="G465" s="27" t="s">
        <v>1447</v>
      </c>
      <c r="H465" s="25">
        <v>43524</v>
      </c>
      <c r="I465" s="55" t="s">
        <v>26</v>
      </c>
      <c r="J465" s="25">
        <v>43536</v>
      </c>
      <c r="K465" s="21" t="s">
        <v>21</v>
      </c>
      <c r="L465" s="70" t="s">
        <v>1450</v>
      </c>
      <c r="M465" s="29">
        <v>2019</v>
      </c>
    </row>
    <row r="466" spans="1:13" ht="120" x14ac:dyDescent="0.2">
      <c r="A466" s="18">
        <v>408</v>
      </c>
      <c r="B466" s="149" t="s">
        <v>1443</v>
      </c>
      <c r="C466" s="27" t="s">
        <v>1444</v>
      </c>
      <c r="D466" s="27" t="s">
        <v>1445</v>
      </c>
      <c r="E466" s="27" t="s">
        <v>1420</v>
      </c>
      <c r="F466" s="23" t="s">
        <v>1452</v>
      </c>
      <c r="G466" s="27" t="s">
        <v>1447</v>
      </c>
      <c r="H466" s="25">
        <v>43524</v>
      </c>
      <c r="I466" s="55" t="s">
        <v>26</v>
      </c>
      <c r="J466" s="25">
        <v>43536</v>
      </c>
      <c r="K466" s="21" t="s">
        <v>27</v>
      </c>
      <c r="L466" s="70" t="s">
        <v>1450</v>
      </c>
      <c r="M466" s="29">
        <v>2019</v>
      </c>
    </row>
    <row r="467" spans="1:13" ht="120" x14ac:dyDescent="0.2">
      <c r="A467" s="18">
        <v>409</v>
      </c>
      <c r="B467" s="149" t="s">
        <v>1443</v>
      </c>
      <c r="C467" s="27" t="s">
        <v>1444</v>
      </c>
      <c r="D467" s="27" t="s">
        <v>1445</v>
      </c>
      <c r="E467" s="27" t="s">
        <v>1420</v>
      </c>
      <c r="F467" s="23" t="s">
        <v>1453</v>
      </c>
      <c r="G467" s="27" t="s">
        <v>1447</v>
      </c>
      <c r="H467" s="25">
        <v>43524</v>
      </c>
      <c r="I467" s="55" t="s">
        <v>26</v>
      </c>
      <c r="J467" s="25">
        <v>43536</v>
      </c>
      <c r="K467" s="21" t="s">
        <v>27</v>
      </c>
      <c r="L467" s="23" t="s">
        <v>1450</v>
      </c>
      <c r="M467" s="29">
        <v>2019</v>
      </c>
    </row>
    <row r="468" spans="1:13" ht="120" x14ac:dyDescent="0.2">
      <c r="A468" s="18">
        <v>410</v>
      </c>
      <c r="B468" s="149" t="s">
        <v>1443</v>
      </c>
      <c r="C468" s="27" t="s">
        <v>1444</v>
      </c>
      <c r="D468" s="27" t="s">
        <v>1445</v>
      </c>
      <c r="E468" s="27" t="s">
        <v>1420</v>
      </c>
      <c r="F468" s="23" t="s">
        <v>1454</v>
      </c>
      <c r="G468" s="27" t="s">
        <v>1447</v>
      </c>
      <c r="H468" s="25">
        <v>43524</v>
      </c>
      <c r="I468" s="55" t="s">
        <v>26</v>
      </c>
      <c r="J468" s="25">
        <v>43536</v>
      </c>
      <c r="K468" s="21" t="s">
        <v>27</v>
      </c>
      <c r="L468" s="23" t="s">
        <v>1450</v>
      </c>
      <c r="M468" s="29">
        <v>2019</v>
      </c>
    </row>
    <row r="469" spans="1:13" ht="195" x14ac:dyDescent="0.2">
      <c r="A469" s="18">
        <v>411</v>
      </c>
      <c r="B469" s="149" t="s">
        <v>1455</v>
      </c>
      <c r="C469" s="27" t="s">
        <v>1456</v>
      </c>
      <c r="D469" s="27" t="s">
        <v>1457</v>
      </c>
      <c r="E469" s="27" t="s">
        <v>1420</v>
      </c>
      <c r="F469" s="23" t="s">
        <v>1458</v>
      </c>
      <c r="G469" s="27" t="s">
        <v>1459</v>
      </c>
      <c r="H469" s="25">
        <v>44012</v>
      </c>
      <c r="I469" s="55" t="s">
        <v>26</v>
      </c>
      <c r="J469" s="25">
        <v>44119</v>
      </c>
      <c r="K469" s="21" t="s">
        <v>21</v>
      </c>
      <c r="L469" s="23" t="s">
        <v>1460</v>
      </c>
      <c r="M469" s="29">
        <v>2019</v>
      </c>
    </row>
    <row r="470" spans="1:13" ht="195" x14ac:dyDescent="0.2">
      <c r="A470" s="18">
        <v>412</v>
      </c>
      <c r="B470" s="149" t="s">
        <v>1455</v>
      </c>
      <c r="C470" s="27" t="s">
        <v>1456</v>
      </c>
      <c r="D470" s="27" t="s">
        <v>1457</v>
      </c>
      <c r="E470" s="27" t="s">
        <v>1420</v>
      </c>
      <c r="F470" s="23" t="s">
        <v>1461</v>
      </c>
      <c r="G470" s="27" t="s">
        <v>1459</v>
      </c>
      <c r="H470" s="25">
        <v>43921</v>
      </c>
      <c r="I470" s="55" t="s">
        <v>26</v>
      </c>
      <c r="J470" s="25">
        <v>43935</v>
      </c>
      <c r="K470" s="21" t="s">
        <v>21</v>
      </c>
      <c r="L470" s="23" t="s">
        <v>1462</v>
      </c>
      <c r="M470" s="29">
        <v>2019</v>
      </c>
    </row>
    <row r="471" spans="1:13" ht="195" x14ac:dyDescent="0.2">
      <c r="A471" s="18">
        <v>413</v>
      </c>
      <c r="B471" s="149" t="s">
        <v>1455</v>
      </c>
      <c r="C471" s="27" t="s">
        <v>1456</v>
      </c>
      <c r="D471" s="27" t="s">
        <v>1457</v>
      </c>
      <c r="E471" s="27" t="s">
        <v>1420</v>
      </c>
      <c r="F471" s="23" t="s">
        <v>1463</v>
      </c>
      <c r="G471" s="27" t="s">
        <v>1459</v>
      </c>
      <c r="H471" s="25">
        <v>44104</v>
      </c>
      <c r="I471" s="55" t="s">
        <v>26</v>
      </c>
      <c r="J471" s="25">
        <v>44119</v>
      </c>
      <c r="K471" s="21" t="s">
        <v>27</v>
      </c>
      <c r="L471" s="23" t="s">
        <v>1464</v>
      </c>
      <c r="M471" s="29">
        <v>2019</v>
      </c>
    </row>
    <row r="472" spans="1:13" ht="195" x14ac:dyDescent="0.2">
      <c r="A472" s="18">
        <v>414</v>
      </c>
      <c r="B472" s="149" t="s">
        <v>1455</v>
      </c>
      <c r="C472" s="27" t="s">
        <v>1456</v>
      </c>
      <c r="D472" s="27" t="s">
        <v>1457</v>
      </c>
      <c r="E472" s="27" t="s">
        <v>1420</v>
      </c>
      <c r="F472" s="23" t="s">
        <v>1465</v>
      </c>
      <c r="G472" s="27" t="s">
        <v>1459</v>
      </c>
      <c r="H472" s="25">
        <v>43921</v>
      </c>
      <c r="I472" s="55" t="s">
        <v>26</v>
      </c>
      <c r="J472" s="25">
        <v>44119</v>
      </c>
      <c r="K472" s="21" t="s">
        <v>27</v>
      </c>
      <c r="L472" s="23" t="s">
        <v>1464</v>
      </c>
      <c r="M472" s="29">
        <v>2019</v>
      </c>
    </row>
    <row r="473" spans="1:13" ht="135" x14ac:dyDescent="0.2">
      <c r="A473" s="18">
        <v>415</v>
      </c>
      <c r="B473" s="149" t="s">
        <v>1466</v>
      </c>
      <c r="C473" s="27" t="s">
        <v>1467</v>
      </c>
      <c r="D473" s="27" t="s">
        <v>1468</v>
      </c>
      <c r="E473" s="27" t="s">
        <v>1420</v>
      </c>
      <c r="F473" s="23" t="s">
        <v>1469</v>
      </c>
      <c r="G473" s="27" t="s">
        <v>1447</v>
      </c>
      <c r="H473" s="25">
        <v>44561</v>
      </c>
      <c r="I473" s="21" t="s">
        <v>480</v>
      </c>
      <c r="J473" s="25">
        <v>44279</v>
      </c>
      <c r="K473" s="21" t="s">
        <v>21</v>
      </c>
      <c r="L473" s="23" t="s">
        <v>1470</v>
      </c>
      <c r="M473" s="29">
        <v>2019</v>
      </c>
    </row>
    <row r="474" spans="1:13" ht="409.6" x14ac:dyDescent="0.2">
      <c r="A474" s="18">
        <v>416</v>
      </c>
      <c r="B474" s="149" t="s">
        <v>1466</v>
      </c>
      <c r="C474" s="27" t="s">
        <v>1467</v>
      </c>
      <c r="D474" s="27" t="s">
        <v>1468</v>
      </c>
      <c r="E474" s="27" t="s">
        <v>1420</v>
      </c>
      <c r="F474" s="23" t="s">
        <v>1471</v>
      </c>
      <c r="G474" s="27" t="s">
        <v>1447</v>
      </c>
      <c r="H474" s="25">
        <v>44561</v>
      </c>
      <c r="I474" s="21" t="s">
        <v>480</v>
      </c>
      <c r="J474" s="25">
        <v>44279</v>
      </c>
      <c r="K474" s="21" t="s">
        <v>21</v>
      </c>
      <c r="L474" s="23" t="s">
        <v>1472</v>
      </c>
      <c r="M474" s="29">
        <v>2019</v>
      </c>
    </row>
    <row r="475" spans="1:13" ht="240" x14ac:dyDescent="0.2">
      <c r="A475" s="18">
        <v>417</v>
      </c>
      <c r="B475" s="149" t="s">
        <v>1466</v>
      </c>
      <c r="C475" s="27" t="s">
        <v>1467</v>
      </c>
      <c r="D475" s="27" t="s">
        <v>1468</v>
      </c>
      <c r="E475" s="27" t="s">
        <v>1420</v>
      </c>
      <c r="F475" s="23" t="s">
        <v>1473</v>
      </c>
      <c r="G475" s="27" t="s">
        <v>1447</v>
      </c>
      <c r="H475" s="25">
        <v>44561</v>
      </c>
      <c r="I475" s="21" t="s">
        <v>480</v>
      </c>
      <c r="J475" s="25">
        <v>44279</v>
      </c>
      <c r="K475" s="21" t="s">
        <v>1474</v>
      </c>
      <c r="L475" s="23" t="s">
        <v>1472</v>
      </c>
      <c r="M475" s="29">
        <v>2019</v>
      </c>
    </row>
    <row r="476" spans="1:13" ht="135" x14ac:dyDescent="0.2">
      <c r="A476" s="18">
        <v>418</v>
      </c>
      <c r="B476" s="113" t="s">
        <v>1475</v>
      </c>
      <c r="C476" s="27" t="s">
        <v>1476</v>
      </c>
      <c r="D476" s="27" t="s">
        <v>1477</v>
      </c>
      <c r="E476" s="27" t="s">
        <v>1420</v>
      </c>
      <c r="F476" s="23" t="s">
        <v>1478</v>
      </c>
      <c r="G476" s="27" t="s">
        <v>1479</v>
      </c>
      <c r="H476" s="21" t="s">
        <v>19</v>
      </c>
      <c r="I476" s="21" t="s">
        <v>41</v>
      </c>
      <c r="J476" s="25">
        <v>44279</v>
      </c>
      <c r="K476" s="21" t="s">
        <v>27</v>
      </c>
      <c r="L476" s="23" t="s">
        <v>1480</v>
      </c>
      <c r="M476" s="29">
        <v>2019</v>
      </c>
    </row>
    <row r="477" spans="1:13" ht="195" x14ac:dyDescent="0.2">
      <c r="A477" s="18">
        <v>419</v>
      </c>
      <c r="B477" s="113" t="s">
        <v>1475</v>
      </c>
      <c r="C477" s="27" t="s">
        <v>1476</v>
      </c>
      <c r="D477" s="27" t="s">
        <v>1477</v>
      </c>
      <c r="E477" s="27" t="s">
        <v>1420</v>
      </c>
      <c r="F477" s="23" t="s">
        <v>1481</v>
      </c>
      <c r="G477" s="27" t="s">
        <v>1482</v>
      </c>
      <c r="H477" s="21" t="s">
        <v>19</v>
      </c>
      <c r="I477" s="21" t="s">
        <v>41</v>
      </c>
      <c r="J477" s="25">
        <v>44279</v>
      </c>
      <c r="K477" s="21" t="s">
        <v>21</v>
      </c>
      <c r="L477" s="23" t="s">
        <v>1483</v>
      </c>
      <c r="M477" s="29">
        <v>2019</v>
      </c>
    </row>
    <row r="478" spans="1:13" ht="165" x14ac:dyDescent="0.2">
      <c r="A478" s="18">
        <v>420</v>
      </c>
      <c r="B478" s="149" t="s">
        <v>1484</v>
      </c>
      <c r="C478" s="27" t="s">
        <v>1485</v>
      </c>
      <c r="D478" s="27" t="s">
        <v>1486</v>
      </c>
      <c r="E478" s="27" t="s">
        <v>1420</v>
      </c>
      <c r="F478" s="23" t="s">
        <v>1487</v>
      </c>
      <c r="G478" s="27" t="s">
        <v>1488</v>
      </c>
      <c r="H478" s="25">
        <v>43794</v>
      </c>
      <c r="I478" s="55" t="s">
        <v>26</v>
      </c>
      <c r="J478" s="25">
        <v>44130</v>
      </c>
      <c r="K478" s="21" t="s">
        <v>21</v>
      </c>
      <c r="L478" s="23" t="s">
        <v>1489</v>
      </c>
      <c r="M478" s="29">
        <v>2019</v>
      </c>
    </row>
    <row r="479" spans="1:13" ht="150" x14ac:dyDescent="0.2">
      <c r="A479" s="18">
        <v>421</v>
      </c>
      <c r="B479" s="149" t="s">
        <v>1484</v>
      </c>
      <c r="C479" s="27" t="s">
        <v>1485</v>
      </c>
      <c r="D479" s="27" t="s">
        <v>1486</v>
      </c>
      <c r="E479" s="27" t="s">
        <v>1420</v>
      </c>
      <c r="F479" s="23" t="s">
        <v>1490</v>
      </c>
      <c r="G479" s="27" t="s">
        <v>1491</v>
      </c>
      <c r="H479" s="25">
        <v>43794</v>
      </c>
      <c r="I479" s="55" t="s">
        <v>26</v>
      </c>
      <c r="J479" s="25">
        <v>44130</v>
      </c>
      <c r="K479" s="21" t="s">
        <v>27</v>
      </c>
      <c r="L479" s="23" t="s">
        <v>1492</v>
      </c>
      <c r="M479" s="29">
        <v>2019</v>
      </c>
    </row>
    <row r="480" spans="1:13" ht="150" x14ac:dyDescent="0.2">
      <c r="A480" s="18">
        <v>422</v>
      </c>
      <c r="B480" s="149" t="s">
        <v>1484</v>
      </c>
      <c r="C480" s="27" t="s">
        <v>1485</v>
      </c>
      <c r="D480" s="27" t="s">
        <v>1486</v>
      </c>
      <c r="E480" s="27" t="s">
        <v>1420</v>
      </c>
      <c r="F480" s="23" t="s">
        <v>1493</v>
      </c>
      <c r="G480" s="27" t="s">
        <v>1491</v>
      </c>
      <c r="H480" s="25">
        <v>43794</v>
      </c>
      <c r="I480" s="55" t="s">
        <v>26</v>
      </c>
      <c r="J480" s="25">
        <v>44130</v>
      </c>
      <c r="K480" s="21" t="s">
        <v>27</v>
      </c>
      <c r="L480" s="23" t="s">
        <v>1494</v>
      </c>
      <c r="M480" s="29">
        <v>2019</v>
      </c>
    </row>
    <row r="481" spans="1:13" ht="150" x14ac:dyDescent="0.2">
      <c r="A481" s="18">
        <v>423</v>
      </c>
      <c r="B481" s="149" t="s">
        <v>1484</v>
      </c>
      <c r="C481" s="27" t="s">
        <v>1485</v>
      </c>
      <c r="D481" s="27" t="s">
        <v>1486</v>
      </c>
      <c r="E481" s="27" t="s">
        <v>1420</v>
      </c>
      <c r="F481" s="23" t="s">
        <v>1495</v>
      </c>
      <c r="G481" s="21" t="s">
        <v>1491</v>
      </c>
      <c r="H481" s="71">
        <v>43794</v>
      </c>
      <c r="I481" s="25" t="s">
        <v>26</v>
      </c>
      <c r="J481" s="25">
        <v>44130</v>
      </c>
      <c r="K481" s="21" t="s">
        <v>27</v>
      </c>
      <c r="L481" s="23" t="s">
        <v>1496</v>
      </c>
      <c r="M481" s="29">
        <v>2019</v>
      </c>
    </row>
    <row r="482" spans="1:13" ht="105" x14ac:dyDescent="0.2">
      <c r="A482" s="18">
        <v>424</v>
      </c>
      <c r="B482" s="149" t="s">
        <v>1497</v>
      </c>
      <c r="C482" s="27" t="s">
        <v>1498</v>
      </c>
      <c r="D482" s="27" t="s">
        <v>1499</v>
      </c>
      <c r="E482" s="27" t="s">
        <v>1420</v>
      </c>
      <c r="F482" s="23" t="s">
        <v>1500</v>
      </c>
      <c r="G482" s="21" t="s">
        <v>1501</v>
      </c>
      <c r="H482" s="25" t="s">
        <v>19</v>
      </c>
      <c r="I482" s="18" t="s">
        <v>41</v>
      </c>
      <c r="J482" s="25">
        <v>44197</v>
      </c>
      <c r="K482" s="21" t="s">
        <v>21</v>
      </c>
      <c r="L482" s="23" t="s">
        <v>1502</v>
      </c>
      <c r="M482" s="29">
        <v>2019</v>
      </c>
    </row>
    <row r="483" spans="1:13" ht="255" x14ac:dyDescent="0.2">
      <c r="A483" s="18">
        <v>425</v>
      </c>
      <c r="B483" s="149" t="s">
        <v>1497</v>
      </c>
      <c r="C483" s="27" t="s">
        <v>1498</v>
      </c>
      <c r="D483" s="27" t="s">
        <v>1499</v>
      </c>
      <c r="E483" s="27" t="s">
        <v>1420</v>
      </c>
      <c r="F483" s="23" t="s">
        <v>1503</v>
      </c>
      <c r="G483" s="21" t="s">
        <v>1488</v>
      </c>
      <c r="H483" s="25" t="s">
        <v>19</v>
      </c>
      <c r="I483" s="21" t="s">
        <v>63</v>
      </c>
      <c r="J483" s="25">
        <v>44287</v>
      </c>
      <c r="K483" s="21" t="s">
        <v>21</v>
      </c>
      <c r="L483" s="23" t="s">
        <v>1504</v>
      </c>
      <c r="M483" s="29">
        <v>2019</v>
      </c>
    </row>
    <row r="484" spans="1:13" ht="105" x14ac:dyDescent="0.2">
      <c r="A484" s="18">
        <v>426</v>
      </c>
      <c r="B484" s="149" t="s">
        <v>1497</v>
      </c>
      <c r="C484" s="27" t="s">
        <v>1498</v>
      </c>
      <c r="D484" s="27" t="s">
        <v>1499</v>
      </c>
      <c r="E484" s="27" t="s">
        <v>1420</v>
      </c>
      <c r="F484" s="23" t="s">
        <v>1505</v>
      </c>
      <c r="G484" s="21" t="s">
        <v>1488</v>
      </c>
      <c r="H484" s="25" t="s">
        <v>19</v>
      </c>
      <c r="I484" s="55" t="s">
        <v>26</v>
      </c>
      <c r="J484" s="25">
        <v>44196</v>
      </c>
      <c r="K484" s="21" t="s">
        <v>21</v>
      </c>
      <c r="L484" s="23" t="s">
        <v>1506</v>
      </c>
      <c r="M484" s="29">
        <v>2019</v>
      </c>
    </row>
    <row r="485" spans="1:13" ht="195" x14ac:dyDescent="0.2">
      <c r="A485" s="18">
        <v>427</v>
      </c>
      <c r="B485" s="113" t="s">
        <v>1507</v>
      </c>
      <c r="C485" s="27" t="s">
        <v>1508</v>
      </c>
      <c r="D485" s="27" t="s">
        <v>1509</v>
      </c>
      <c r="E485" s="27" t="s">
        <v>1420</v>
      </c>
      <c r="F485" s="23" t="s">
        <v>1510</v>
      </c>
      <c r="G485" s="21" t="s">
        <v>1511</v>
      </c>
      <c r="H485" s="25">
        <v>43638</v>
      </c>
      <c r="I485" s="25" t="s">
        <v>252</v>
      </c>
      <c r="J485" s="25">
        <v>44197</v>
      </c>
      <c r="K485" s="21" t="s">
        <v>27</v>
      </c>
      <c r="L485" s="23" t="s">
        <v>1512</v>
      </c>
      <c r="M485" s="29">
        <v>2019</v>
      </c>
    </row>
    <row r="486" spans="1:13" ht="180" x14ac:dyDescent="0.2">
      <c r="A486" s="18">
        <v>428</v>
      </c>
      <c r="B486" s="149" t="s">
        <v>1513</v>
      </c>
      <c r="C486" s="27" t="s">
        <v>1514</v>
      </c>
      <c r="D486" s="27" t="s">
        <v>1515</v>
      </c>
      <c r="E486" s="27" t="s">
        <v>1420</v>
      </c>
      <c r="F486" s="23" t="s">
        <v>1516</v>
      </c>
      <c r="G486" s="21" t="s">
        <v>1517</v>
      </c>
      <c r="H486" s="25">
        <v>43597</v>
      </c>
      <c r="I486" s="55" t="s">
        <v>26</v>
      </c>
      <c r="J486" s="25">
        <v>44130</v>
      </c>
      <c r="K486" s="21" t="s">
        <v>27</v>
      </c>
      <c r="L486" s="23" t="s">
        <v>1518</v>
      </c>
      <c r="M486" s="29">
        <v>2019</v>
      </c>
    </row>
    <row r="487" spans="1:13" ht="210" x14ac:dyDescent="0.2">
      <c r="A487" s="18">
        <v>429</v>
      </c>
      <c r="B487" s="149" t="s">
        <v>1513</v>
      </c>
      <c r="C487" s="27" t="s">
        <v>1514</v>
      </c>
      <c r="D487" s="27" t="s">
        <v>1515</v>
      </c>
      <c r="E487" s="27" t="s">
        <v>1420</v>
      </c>
      <c r="F487" s="23" t="s">
        <v>1519</v>
      </c>
      <c r="G487" s="21" t="s">
        <v>1517</v>
      </c>
      <c r="H487" s="25">
        <v>43597</v>
      </c>
      <c r="I487" s="55" t="s">
        <v>26</v>
      </c>
      <c r="J487" s="25">
        <v>44130</v>
      </c>
      <c r="K487" s="21" t="s">
        <v>21</v>
      </c>
      <c r="L487" s="23" t="s">
        <v>1520</v>
      </c>
      <c r="M487" s="29">
        <v>2019</v>
      </c>
    </row>
    <row r="488" spans="1:13" ht="180" x14ac:dyDescent="0.2">
      <c r="A488" s="18">
        <v>430</v>
      </c>
      <c r="B488" s="149" t="s">
        <v>1513</v>
      </c>
      <c r="C488" s="27" t="s">
        <v>1514</v>
      </c>
      <c r="D488" s="27" t="s">
        <v>1515</v>
      </c>
      <c r="E488" s="27" t="s">
        <v>1420</v>
      </c>
      <c r="F488" s="23" t="s">
        <v>1521</v>
      </c>
      <c r="G488" s="21" t="s">
        <v>1517</v>
      </c>
      <c r="H488" s="25">
        <v>43597</v>
      </c>
      <c r="I488" s="55" t="s">
        <v>26</v>
      </c>
      <c r="J488" s="25">
        <v>44130</v>
      </c>
      <c r="K488" s="21" t="s">
        <v>21</v>
      </c>
      <c r="L488" s="23" t="s">
        <v>1522</v>
      </c>
      <c r="M488" s="29">
        <v>2019</v>
      </c>
    </row>
    <row r="489" spans="1:13" ht="180" x14ac:dyDescent="0.2">
      <c r="A489" s="18">
        <v>431</v>
      </c>
      <c r="B489" s="149" t="s">
        <v>1513</v>
      </c>
      <c r="C489" s="27" t="s">
        <v>1514</v>
      </c>
      <c r="D489" s="27" t="s">
        <v>1515</v>
      </c>
      <c r="E489" s="27" t="s">
        <v>1420</v>
      </c>
      <c r="F489" s="23" t="s">
        <v>1523</v>
      </c>
      <c r="G489" s="21" t="s">
        <v>1524</v>
      </c>
      <c r="H489" s="25">
        <v>43596</v>
      </c>
      <c r="I489" s="55" t="s">
        <v>26</v>
      </c>
      <c r="J489" s="25">
        <v>44130</v>
      </c>
      <c r="K489" s="21" t="s">
        <v>21</v>
      </c>
      <c r="L489" s="23" t="s">
        <v>1525</v>
      </c>
      <c r="M489" s="29">
        <v>2019</v>
      </c>
    </row>
    <row r="490" spans="1:13" ht="180" x14ac:dyDescent="0.2">
      <c r="A490" s="18">
        <v>432</v>
      </c>
      <c r="B490" s="150" t="s">
        <v>1513</v>
      </c>
      <c r="C490" s="21" t="s">
        <v>1514</v>
      </c>
      <c r="D490" s="21" t="s">
        <v>1515</v>
      </c>
      <c r="E490" s="21" t="s">
        <v>1420</v>
      </c>
      <c r="F490" s="23" t="s">
        <v>1526</v>
      </c>
      <c r="G490" s="21" t="s">
        <v>1527</v>
      </c>
      <c r="H490" s="25">
        <v>43596</v>
      </c>
      <c r="I490" s="55" t="s">
        <v>26</v>
      </c>
      <c r="J490" s="25">
        <v>44130</v>
      </c>
      <c r="K490" s="21" t="s">
        <v>27</v>
      </c>
      <c r="L490" s="23" t="s">
        <v>1528</v>
      </c>
      <c r="M490" s="29">
        <v>2019</v>
      </c>
    </row>
    <row r="491" spans="1:13" ht="105" x14ac:dyDescent="0.2">
      <c r="A491" s="18">
        <v>433</v>
      </c>
      <c r="B491" s="149" t="s">
        <v>1529</v>
      </c>
      <c r="C491" s="27" t="s">
        <v>1530</v>
      </c>
      <c r="D491" s="27" t="s">
        <v>817</v>
      </c>
      <c r="E491" s="27" t="s">
        <v>1420</v>
      </c>
      <c r="F491" s="23" t="s">
        <v>1531</v>
      </c>
      <c r="G491" s="21" t="s">
        <v>1532</v>
      </c>
      <c r="H491" s="21" t="s">
        <v>19</v>
      </c>
      <c r="I491" s="55" t="s">
        <v>26</v>
      </c>
      <c r="J491" s="25">
        <v>44130</v>
      </c>
      <c r="K491" s="21" t="s">
        <v>21</v>
      </c>
      <c r="L491" s="23" t="s">
        <v>1533</v>
      </c>
      <c r="M491" s="29">
        <v>2019</v>
      </c>
    </row>
    <row r="492" spans="1:13" ht="240" x14ac:dyDescent="0.2">
      <c r="A492" s="18">
        <v>434</v>
      </c>
      <c r="B492" s="149" t="s">
        <v>1534</v>
      </c>
      <c r="C492" s="27" t="s">
        <v>1535</v>
      </c>
      <c r="D492" s="27" t="s">
        <v>1536</v>
      </c>
      <c r="E492" s="27" t="s">
        <v>1420</v>
      </c>
      <c r="F492" s="23" t="s">
        <v>1537</v>
      </c>
      <c r="G492" s="21" t="s">
        <v>1431</v>
      </c>
      <c r="H492" s="21" t="s">
        <v>19</v>
      </c>
      <c r="I492" s="21" t="s">
        <v>63</v>
      </c>
      <c r="J492" s="25">
        <v>44287</v>
      </c>
      <c r="K492" s="21" t="s">
        <v>21</v>
      </c>
      <c r="L492" s="23" t="s">
        <v>1538</v>
      </c>
      <c r="M492" s="29">
        <v>2020</v>
      </c>
    </row>
    <row r="493" spans="1:13" ht="105" x14ac:dyDescent="0.2">
      <c r="A493" s="18">
        <v>435</v>
      </c>
      <c r="B493" s="149" t="s">
        <v>1534</v>
      </c>
      <c r="C493" s="27" t="s">
        <v>1535</v>
      </c>
      <c r="D493" s="27" t="s">
        <v>1536</v>
      </c>
      <c r="E493" s="27" t="s">
        <v>1420</v>
      </c>
      <c r="F493" s="23" t="s">
        <v>1539</v>
      </c>
      <c r="G493" s="21" t="s">
        <v>1431</v>
      </c>
      <c r="H493" s="21" t="s">
        <v>19</v>
      </c>
      <c r="I493" s="21" t="s">
        <v>63</v>
      </c>
      <c r="J493" s="25">
        <v>44287</v>
      </c>
      <c r="K493" s="21" t="s">
        <v>21</v>
      </c>
      <c r="L493" s="23"/>
      <c r="M493" s="29">
        <v>2020</v>
      </c>
    </row>
    <row r="494" spans="1:13" ht="105" x14ac:dyDescent="0.2">
      <c r="A494" s="18">
        <v>436</v>
      </c>
      <c r="B494" s="149" t="s">
        <v>1534</v>
      </c>
      <c r="C494" s="27" t="s">
        <v>1535</v>
      </c>
      <c r="D494" s="27" t="s">
        <v>1536</v>
      </c>
      <c r="E494" s="27" t="s">
        <v>1420</v>
      </c>
      <c r="F494" s="23" t="s">
        <v>1540</v>
      </c>
      <c r="G494" s="21" t="s">
        <v>1431</v>
      </c>
      <c r="H494" s="21" t="s">
        <v>19</v>
      </c>
      <c r="I494" s="21" t="s">
        <v>63</v>
      </c>
      <c r="J494" s="25">
        <v>44287</v>
      </c>
      <c r="K494" s="21" t="s">
        <v>21</v>
      </c>
      <c r="L494" s="23"/>
      <c r="M494" s="29">
        <v>2020</v>
      </c>
    </row>
    <row r="495" spans="1:13" ht="105" x14ac:dyDescent="0.2">
      <c r="A495" s="18">
        <v>437</v>
      </c>
      <c r="B495" s="149" t="s">
        <v>1534</v>
      </c>
      <c r="C495" s="27" t="s">
        <v>1535</v>
      </c>
      <c r="D495" s="27" t="s">
        <v>1536</v>
      </c>
      <c r="E495" s="27" t="s">
        <v>1420</v>
      </c>
      <c r="F495" s="23" t="s">
        <v>1541</v>
      </c>
      <c r="G495" s="21" t="s">
        <v>1431</v>
      </c>
      <c r="H495" s="21" t="s">
        <v>19</v>
      </c>
      <c r="I495" s="21" t="s">
        <v>63</v>
      </c>
      <c r="J495" s="25">
        <v>44287</v>
      </c>
      <c r="K495" s="21" t="s">
        <v>21</v>
      </c>
      <c r="L495" s="23"/>
      <c r="M495" s="29">
        <v>2020</v>
      </c>
    </row>
    <row r="496" spans="1:13" ht="105" x14ac:dyDescent="0.2">
      <c r="A496" s="18">
        <v>438</v>
      </c>
      <c r="B496" s="150" t="s">
        <v>1534</v>
      </c>
      <c r="C496" s="21" t="s">
        <v>1535</v>
      </c>
      <c r="D496" s="21" t="s">
        <v>1536</v>
      </c>
      <c r="E496" s="21" t="s">
        <v>1420</v>
      </c>
      <c r="F496" s="23" t="s">
        <v>1542</v>
      </c>
      <c r="G496" s="21" t="s">
        <v>1431</v>
      </c>
      <c r="H496" s="21" t="s">
        <v>19</v>
      </c>
      <c r="I496" s="21" t="s">
        <v>63</v>
      </c>
      <c r="J496" s="25">
        <v>44287</v>
      </c>
      <c r="K496" s="21" t="s">
        <v>21</v>
      </c>
      <c r="L496" s="23"/>
      <c r="M496" s="29">
        <v>2020</v>
      </c>
    </row>
    <row r="497" spans="1:14" ht="105" x14ac:dyDescent="0.2">
      <c r="A497" s="18">
        <v>439</v>
      </c>
      <c r="B497" s="149" t="s">
        <v>1534</v>
      </c>
      <c r="C497" s="27" t="s">
        <v>1535</v>
      </c>
      <c r="D497" s="27" t="s">
        <v>1536</v>
      </c>
      <c r="E497" s="27" t="s">
        <v>1420</v>
      </c>
      <c r="F497" s="23" t="s">
        <v>1543</v>
      </c>
      <c r="G497" s="21" t="s">
        <v>1422</v>
      </c>
      <c r="H497" s="21" t="s">
        <v>19</v>
      </c>
      <c r="I497" s="21" t="s">
        <v>41</v>
      </c>
      <c r="J497" s="25">
        <v>44287</v>
      </c>
      <c r="K497" s="21" t="s">
        <v>21</v>
      </c>
      <c r="L497" s="35" t="s">
        <v>1544</v>
      </c>
      <c r="M497" s="29">
        <v>2020</v>
      </c>
    </row>
    <row r="498" spans="1:14" ht="105" x14ac:dyDescent="0.2">
      <c r="A498" s="18">
        <v>440</v>
      </c>
      <c r="B498" s="149" t="s">
        <v>1534</v>
      </c>
      <c r="C498" s="27" t="s">
        <v>1535</v>
      </c>
      <c r="D498" s="27" t="s">
        <v>1536</v>
      </c>
      <c r="E498" s="27" t="s">
        <v>1420</v>
      </c>
      <c r="F498" s="23" t="s">
        <v>1545</v>
      </c>
      <c r="G498" s="21" t="s">
        <v>1422</v>
      </c>
      <c r="H498" s="21" t="s">
        <v>19</v>
      </c>
      <c r="I498" s="21" t="s">
        <v>41</v>
      </c>
      <c r="J498" s="25">
        <v>44287</v>
      </c>
      <c r="K498" s="21" t="s">
        <v>21</v>
      </c>
      <c r="L498" s="93" t="s">
        <v>1546</v>
      </c>
      <c r="M498" s="29">
        <v>2020</v>
      </c>
    </row>
    <row r="499" spans="1:14" ht="105" x14ac:dyDescent="0.2">
      <c r="A499" s="18">
        <v>441</v>
      </c>
      <c r="B499" s="149" t="s">
        <v>1534</v>
      </c>
      <c r="C499" s="27" t="s">
        <v>1535</v>
      </c>
      <c r="D499" s="27" t="s">
        <v>1536</v>
      </c>
      <c r="E499" s="27" t="s">
        <v>1420</v>
      </c>
      <c r="F499" s="23" t="s">
        <v>1547</v>
      </c>
      <c r="G499" s="21" t="s">
        <v>1422</v>
      </c>
      <c r="H499" s="21" t="s">
        <v>19</v>
      </c>
      <c r="I499" s="21" t="s">
        <v>63</v>
      </c>
      <c r="J499" s="25">
        <v>44287</v>
      </c>
      <c r="K499" s="21" t="s">
        <v>21</v>
      </c>
      <c r="L499" s="72" t="s">
        <v>1548</v>
      </c>
      <c r="M499" s="29">
        <v>2020</v>
      </c>
    </row>
    <row r="500" spans="1:14" ht="105" x14ac:dyDescent="0.2">
      <c r="A500" s="18">
        <v>442</v>
      </c>
      <c r="B500" s="149" t="s">
        <v>1534</v>
      </c>
      <c r="C500" s="27" t="s">
        <v>1535</v>
      </c>
      <c r="D500" s="27" t="s">
        <v>1536</v>
      </c>
      <c r="E500" s="27" t="s">
        <v>1420</v>
      </c>
      <c r="F500" s="23" t="s">
        <v>1549</v>
      </c>
      <c r="G500" s="21" t="s">
        <v>1422</v>
      </c>
      <c r="H500" s="21" t="s">
        <v>19</v>
      </c>
      <c r="I500" s="55" t="s">
        <v>26</v>
      </c>
      <c r="J500" s="25">
        <v>44287</v>
      </c>
      <c r="K500" s="21" t="s">
        <v>21</v>
      </c>
      <c r="L500" s="72" t="s">
        <v>1550</v>
      </c>
      <c r="M500" s="29">
        <v>2020</v>
      </c>
    </row>
    <row r="501" spans="1:14" ht="105" x14ac:dyDescent="0.2">
      <c r="A501" s="18">
        <v>443</v>
      </c>
      <c r="B501" s="149" t="s">
        <v>1534</v>
      </c>
      <c r="C501" s="27" t="s">
        <v>1535</v>
      </c>
      <c r="D501" s="27" t="s">
        <v>1536</v>
      </c>
      <c r="E501" s="27" t="s">
        <v>1420</v>
      </c>
      <c r="F501" s="23" t="s">
        <v>1551</v>
      </c>
      <c r="G501" s="21" t="s">
        <v>1422</v>
      </c>
      <c r="H501" s="21" t="s">
        <v>19</v>
      </c>
      <c r="I501" s="21" t="s">
        <v>41</v>
      </c>
      <c r="J501" s="25">
        <v>44287</v>
      </c>
      <c r="K501" s="21" t="s">
        <v>21</v>
      </c>
      <c r="L501" s="45" t="s">
        <v>1552</v>
      </c>
      <c r="M501" s="29">
        <v>2020</v>
      </c>
    </row>
    <row r="502" spans="1:14" ht="255" x14ac:dyDescent="0.2">
      <c r="A502" s="18">
        <v>445</v>
      </c>
      <c r="B502" s="149" t="s">
        <v>1553</v>
      </c>
      <c r="C502" s="27" t="s">
        <v>1554</v>
      </c>
      <c r="D502" s="27" t="s">
        <v>1555</v>
      </c>
      <c r="E502" s="27" t="s">
        <v>1420</v>
      </c>
      <c r="F502" s="23" t="s">
        <v>1556</v>
      </c>
      <c r="G502" s="21" t="s">
        <v>1422</v>
      </c>
      <c r="H502" s="21" t="s">
        <v>19</v>
      </c>
      <c r="I502" s="25" t="s">
        <v>63</v>
      </c>
      <c r="J502" s="25">
        <v>44287</v>
      </c>
      <c r="K502" s="21" t="s">
        <v>21</v>
      </c>
      <c r="L502" s="23" t="s">
        <v>1557</v>
      </c>
      <c r="M502" s="29">
        <v>2019</v>
      </c>
    </row>
    <row r="503" spans="1:14" ht="75" x14ac:dyDescent="0.2">
      <c r="A503" s="18">
        <v>446</v>
      </c>
      <c r="B503" s="149" t="s">
        <v>1553</v>
      </c>
      <c r="C503" s="27" t="s">
        <v>1554</v>
      </c>
      <c r="D503" s="27" t="s">
        <v>1555</v>
      </c>
      <c r="E503" s="27" t="s">
        <v>1420</v>
      </c>
      <c r="F503" s="23" t="s">
        <v>1558</v>
      </c>
      <c r="G503" s="21" t="s">
        <v>1422</v>
      </c>
      <c r="H503" s="21" t="s">
        <v>19</v>
      </c>
      <c r="I503" s="21" t="s">
        <v>63</v>
      </c>
      <c r="J503" s="25">
        <v>44287</v>
      </c>
      <c r="K503" s="21" t="s">
        <v>21</v>
      </c>
      <c r="L503" s="23"/>
      <c r="M503" s="29">
        <v>2019</v>
      </c>
    </row>
    <row r="504" spans="1:14" ht="75" x14ac:dyDescent="0.2">
      <c r="A504" s="18">
        <v>447</v>
      </c>
      <c r="B504" s="149" t="s">
        <v>1553</v>
      </c>
      <c r="C504" s="27" t="s">
        <v>1554</v>
      </c>
      <c r="D504" s="27" t="s">
        <v>1555</v>
      </c>
      <c r="E504" s="27" t="s">
        <v>1420</v>
      </c>
      <c r="F504" s="23" t="s">
        <v>1559</v>
      </c>
      <c r="G504" s="21" t="s">
        <v>1422</v>
      </c>
      <c r="H504" s="21" t="s">
        <v>19</v>
      </c>
      <c r="I504" s="21" t="s">
        <v>63</v>
      </c>
      <c r="J504" s="25">
        <v>44287</v>
      </c>
      <c r="K504" s="21" t="s">
        <v>21</v>
      </c>
      <c r="L504" s="23"/>
      <c r="M504" s="29">
        <v>2019</v>
      </c>
    </row>
    <row r="505" spans="1:14" ht="120" x14ac:dyDescent="0.2">
      <c r="A505" s="18">
        <v>448</v>
      </c>
      <c r="B505" s="149" t="s">
        <v>1560</v>
      </c>
      <c r="C505" s="27" t="s">
        <v>1561</v>
      </c>
      <c r="D505" s="27" t="s">
        <v>1562</v>
      </c>
      <c r="E505" s="27" t="s">
        <v>1420</v>
      </c>
      <c r="F505" s="23" t="s">
        <v>1563</v>
      </c>
      <c r="G505" s="21" t="s">
        <v>1564</v>
      </c>
      <c r="H505" s="21" t="s">
        <v>19</v>
      </c>
      <c r="I505" s="21" t="s">
        <v>41</v>
      </c>
      <c r="J505" s="25">
        <v>44279</v>
      </c>
      <c r="K505" s="21" t="s">
        <v>21</v>
      </c>
      <c r="L505" s="23" t="s">
        <v>1565</v>
      </c>
      <c r="M505" s="29">
        <v>2020</v>
      </c>
    </row>
    <row r="506" spans="1:14" ht="90" x14ac:dyDescent="0.2">
      <c r="A506" s="18">
        <v>449</v>
      </c>
      <c r="B506" s="149" t="s">
        <v>1560</v>
      </c>
      <c r="C506" s="27" t="s">
        <v>1561</v>
      </c>
      <c r="D506" s="27" t="s">
        <v>1562</v>
      </c>
      <c r="E506" s="27" t="s">
        <v>1420</v>
      </c>
      <c r="F506" s="23" t="s">
        <v>1566</v>
      </c>
      <c r="G506" s="21" t="s">
        <v>1564</v>
      </c>
      <c r="H506" s="21" t="s">
        <v>19</v>
      </c>
      <c r="I506" s="25" t="s">
        <v>20</v>
      </c>
      <c r="J506" s="25">
        <v>44279</v>
      </c>
      <c r="K506" s="21" t="s">
        <v>21</v>
      </c>
      <c r="L506" s="23" t="s">
        <v>1472</v>
      </c>
      <c r="M506" s="29">
        <v>2020</v>
      </c>
    </row>
    <row r="507" spans="1:14" ht="90" x14ac:dyDescent="0.2">
      <c r="A507" s="18">
        <v>450</v>
      </c>
      <c r="B507" s="149" t="s">
        <v>1560</v>
      </c>
      <c r="C507" s="27" t="s">
        <v>1561</v>
      </c>
      <c r="D507" s="27" t="s">
        <v>1562</v>
      </c>
      <c r="E507" s="27" t="s">
        <v>1420</v>
      </c>
      <c r="F507" s="23" t="s">
        <v>1567</v>
      </c>
      <c r="G507" s="21" t="s">
        <v>1564</v>
      </c>
      <c r="H507" s="21" t="s">
        <v>19</v>
      </c>
      <c r="I507" s="25" t="s">
        <v>20</v>
      </c>
      <c r="J507" s="25">
        <v>44279</v>
      </c>
      <c r="K507" s="21" t="s">
        <v>21</v>
      </c>
      <c r="L507" s="35" t="s">
        <v>1472</v>
      </c>
      <c r="M507" s="29">
        <v>2020</v>
      </c>
    </row>
    <row r="508" spans="1:14" ht="135" x14ac:dyDescent="0.2">
      <c r="A508" s="2">
        <v>451</v>
      </c>
      <c r="B508" s="152" t="s">
        <v>1568</v>
      </c>
      <c r="C508" s="3" t="s">
        <v>1569</v>
      </c>
      <c r="D508" s="3" t="s">
        <v>1570</v>
      </c>
      <c r="E508" s="3" t="s">
        <v>1420</v>
      </c>
      <c r="F508" s="64" t="s">
        <v>1571</v>
      </c>
      <c r="G508" s="2" t="s">
        <v>1572</v>
      </c>
      <c r="H508" s="47">
        <v>44408</v>
      </c>
      <c r="I508" s="21" t="s">
        <v>480</v>
      </c>
      <c r="J508" s="47">
        <v>44286</v>
      </c>
      <c r="K508" s="2" t="s">
        <v>21</v>
      </c>
      <c r="L508" s="11" t="s">
        <v>1573</v>
      </c>
      <c r="M508" s="2">
        <v>2021</v>
      </c>
      <c r="N508" s="69"/>
    </row>
    <row r="509" spans="1:14" ht="135" x14ac:dyDescent="0.2">
      <c r="A509" s="2">
        <v>452</v>
      </c>
      <c r="B509" s="152" t="s">
        <v>1568</v>
      </c>
      <c r="C509" s="3" t="s">
        <v>1569</v>
      </c>
      <c r="D509" s="3" t="s">
        <v>1570</v>
      </c>
      <c r="E509" s="3" t="s">
        <v>1420</v>
      </c>
      <c r="F509" s="64" t="s">
        <v>1574</v>
      </c>
      <c r="G509" s="2" t="s">
        <v>1575</v>
      </c>
      <c r="H509" s="47">
        <v>44561</v>
      </c>
      <c r="I509" s="21" t="s">
        <v>480</v>
      </c>
      <c r="J509" s="47">
        <v>44286</v>
      </c>
      <c r="K509" s="2" t="s">
        <v>21</v>
      </c>
      <c r="L509" s="12" t="s">
        <v>1573</v>
      </c>
      <c r="M509" s="2">
        <v>2021</v>
      </c>
      <c r="N509" s="69"/>
    </row>
    <row r="510" spans="1:14" ht="135" x14ac:dyDescent="0.2">
      <c r="A510" s="2">
        <v>453</v>
      </c>
      <c r="B510" s="152" t="s">
        <v>1568</v>
      </c>
      <c r="C510" s="3" t="s">
        <v>1569</v>
      </c>
      <c r="D510" s="3" t="s">
        <v>1570</v>
      </c>
      <c r="E510" s="3" t="s">
        <v>1420</v>
      </c>
      <c r="F510" s="64" t="s">
        <v>1576</v>
      </c>
      <c r="G510" s="3" t="s">
        <v>1575</v>
      </c>
      <c r="H510" s="47">
        <v>44561</v>
      </c>
      <c r="I510" s="21" t="s">
        <v>480</v>
      </c>
      <c r="J510" s="47">
        <v>44286</v>
      </c>
      <c r="K510" s="2" t="s">
        <v>21</v>
      </c>
      <c r="L510" s="64" t="s">
        <v>1573</v>
      </c>
      <c r="M510" s="2">
        <v>2021</v>
      </c>
      <c r="N510" s="69"/>
    </row>
    <row r="511" spans="1:14" ht="135" x14ac:dyDescent="0.2">
      <c r="A511" s="2">
        <v>454</v>
      </c>
      <c r="B511" s="152" t="s">
        <v>1568</v>
      </c>
      <c r="C511" s="3" t="s">
        <v>1569</v>
      </c>
      <c r="D511" s="3" t="s">
        <v>1570</v>
      </c>
      <c r="E511" s="3" t="s">
        <v>1420</v>
      </c>
      <c r="F511" s="64" t="s">
        <v>1577</v>
      </c>
      <c r="G511" s="3" t="s">
        <v>1575</v>
      </c>
      <c r="H511" s="47">
        <v>44561</v>
      </c>
      <c r="I511" s="21" t="s">
        <v>480</v>
      </c>
      <c r="J511" s="47">
        <v>44286</v>
      </c>
      <c r="K511" s="2" t="s">
        <v>21</v>
      </c>
      <c r="L511" s="64" t="s">
        <v>1573</v>
      </c>
      <c r="M511" s="2">
        <v>2021</v>
      </c>
      <c r="N511" s="69"/>
    </row>
    <row r="512" spans="1:14" ht="135" x14ac:dyDescent="0.2">
      <c r="A512" s="2">
        <v>455</v>
      </c>
      <c r="B512" s="152" t="s">
        <v>1568</v>
      </c>
      <c r="C512" s="3" t="s">
        <v>1569</v>
      </c>
      <c r="D512" s="3" t="s">
        <v>1570</v>
      </c>
      <c r="E512" s="3" t="s">
        <v>1420</v>
      </c>
      <c r="F512" s="64" t="s">
        <v>1578</v>
      </c>
      <c r="G512" s="3" t="s">
        <v>1575</v>
      </c>
      <c r="H512" s="47">
        <v>44561</v>
      </c>
      <c r="I512" s="21" t="s">
        <v>480</v>
      </c>
      <c r="J512" s="47">
        <v>44286</v>
      </c>
      <c r="K512" s="2" t="s">
        <v>21</v>
      </c>
      <c r="L512" s="64" t="s">
        <v>1573</v>
      </c>
      <c r="M512" s="2">
        <v>2021</v>
      </c>
      <c r="N512" s="69"/>
    </row>
    <row r="513" spans="1:13" s="69" customFormat="1" ht="135" x14ac:dyDescent="0.2">
      <c r="A513" s="2">
        <v>456</v>
      </c>
      <c r="B513" s="152" t="s">
        <v>1568</v>
      </c>
      <c r="C513" s="3" t="s">
        <v>1569</v>
      </c>
      <c r="D513" s="3" t="s">
        <v>1570</v>
      </c>
      <c r="E513" s="3" t="s">
        <v>1420</v>
      </c>
      <c r="F513" s="64" t="s">
        <v>1579</v>
      </c>
      <c r="G513" s="2" t="s">
        <v>1575</v>
      </c>
      <c r="H513" s="47">
        <v>44561</v>
      </c>
      <c r="I513" s="2" t="s">
        <v>41</v>
      </c>
      <c r="J513" s="47"/>
      <c r="K513" s="2"/>
      <c r="L513" s="10"/>
      <c r="M513" s="2">
        <v>2021</v>
      </c>
    </row>
    <row r="514" spans="1:13" s="69" customFormat="1" ht="135" x14ac:dyDescent="0.2">
      <c r="A514" s="2">
        <v>457</v>
      </c>
      <c r="B514" s="152" t="s">
        <v>1568</v>
      </c>
      <c r="C514" s="3" t="s">
        <v>1569</v>
      </c>
      <c r="D514" s="3" t="s">
        <v>1570</v>
      </c>
      <c r="E514" s="3" t="s">
        <v>1420</v>
      </c>
      <c r="F514" s="64" t="s">
        <v>1580</v>
      </c>
      <c r="G514" s="2" t="s">
        <v>1575</v>
      </c>
      <c r="H514" s="47">
        <v>44408</v>
      </c>
      <c r="I514" s="21" t="s">
        <v>480</v>
      </c>
      <c r="J514" s="47">
        <v>44286</v>
      </c>
      <c r="K514" s="2" t="s">
        <v>21</v>
      </c>
      <c r="L514" s="10" t="s">
        <v>1581</v>
      </c>
      <c r="M514" s="2">
        <v>2021</v>
      </c>
    </row>
    <row r="515" spans="1:13" s="69" customFormat="1" ht="135" x14ac:dyDescent="0.2">
      <c r="A515" s="2">
        <v>458</v>
      </c>
      <c r="B515" s="152" t="s">
        <v>1568</v>
      </c>
      <c r="C515" s="3" t="s">
        <v>1569</v>
      </c>
      <c r="D515" s="3" t="s">
        <v>1570</v>
      </c>
      <c r="E515" s="3" t="s">
        <v>1420</v>
      </c>
      <c r="F515" s="64" t="s">
        <v>1582</v>
      </c>
      <c r="G515" s="2" t="s">
        <v>1575</v>
      </c>
      <c r="H515" s="47">
        <v>44408</v>
      </c>
      <c r="I515" s="21" t="s">
        <v>480</v>
      </c>
      <c r="J515" s="47">
        <v>44286</v>
      </c>
      <c r="K515" s="2" t="s">
        <v>21</v>
      </c>
      <c r="L515" s="10" t="s">
        <v>1581</v>
      </c>
      <c r="M515" s="2">
        <v>2021</v>
      </c>
    </row>
    <row r="516" spans="1:13" s="69" customFormat="1" ht="135" x14ac:dyDescent="0.2">
      <c r="A516" s="2">
        <v>459</v>
      </c>
      <c r="B516" s="152" t="s">
        <v>1568</v>
      </c>
      <c r="C516" s="3" t="s">
        <v>1569</v>
      </c>
      <c r="D516" s="3" t="s">
        <v>1570</v>
      </c>
      <c r="E516" s="3" t="s">
        <v>1420</v>
      </c>
      <c r="F516" s="64" t="s">
        <v>1583</v>
      </c>
      <c r="G516" s="2" t="s">
        <v>1575</v>
      </c>
      <c r="H516" s="47">
        <v>44408</v>
      </c>
      <c r="I516" s="21" t="s">
        <v>480</v>
      </c>
      <c r="J516" s="47">
        <v>44286</v>
      </c>
      <c r="K516" s="2" t="s">
        <v>21</v>
      </c>
      <c r="L516" s="10" t="s">
        <v>1581</v>
      </c>
      <c r="M516" s="2">
        <v>2021</v>
      </c>
    </row>
    <row r="517" spans="1:13" s="69" customFormat="1" ht="135" x14ac:dyDescent="0.2">
      <c r="A517" s="2">
        <v>460</v>
      </c>
      <c r="B517" s="152" t="s">
        <v>1568</v>
      </c>
      <c r="C517" s="3" t="s">
        <v>1569</v>
      </c>
      <c r="D517" s="3" t="s">
        <v>1570</v>
      </c>
      <c r="E517" s="3" t="s">
        <v>1420</v>
      </c>
      <c r="F517" s="64" t="s">
        <v>1584</v>
      </c>
      <c r="G517" s="2" t="s">
        <v>1575</v>
      </c>
      <c r="H517" s="47">
        <v>44408</v>
      </c>
      <c r="I517" s="21" t="s">
        <v>480</v>
      </c>
      <c r="J517" s="47">
        <v>44286</v>
      </c>
      <c r="K517" s="2" t="s">
        <v>21</v>
      </c>
      <c r="L517" s="10" t="s">
        <v>1581</v>
      </c>
      <c r="M517" s="2">
        <v>2021</v>
      </c>
    </row>
    <row r="518" spans="1:13" s="69" customFormat="1" ht="105" x14ac:dyDescent="0.2">
      <c r="A518" s="46">
        <v>461</v>
      </c>
      <c r="B518" s="113" t="s">
        <v>1585</v>
      </c>
      <c r="C518" s="19" t="s">
        <v>1586</v>
      </c>
      <c r="D518" s="19" t="s">
        <v>1587</v>
      </c>
      <c r="E518" s="19" t="s">
        <v>1420</v>
      </c>
      <c r="F518" s="73" t="s">
        <v>1588</v>
      </c>
      <c r="G518" s="21" t="s">
        <v>1564</v>
      </c>
      <c r="H518" s="22">
        <v>44561</v>
      </c>
      <c r="I518" s="21" t="s">
        <v>480</v>
      </c>
      <c r="J518" s="22">
        <v>44287</v>
      </c>
      <c r="K518" s="18" t="s">
        <v>21</v>
      </c>
      <c r="L518" s="20"/>
      <c r="M518" s="2">
        <v>2021</v>
      </c>
    </row>
    <row r="519" spans="1:13" s="69" customFormat="1" ht="105" x14ac:dyDescent="0.2">
      <c r="A519" s="46">
        <v>462</v>
      </c>
      <c r="B519" s="113" t="s">
        <v>1585</v>
      </c>
      <c r="C519" s="19" t="s">
        <v>1586</v>
      </c>
      <c r="D519" s="19" t="s">
        <v>1587</v>
      </c>
      <c r="E519" s="19" t="s">
        <v>1420</v>
      </c>
      <c r="F519" s="73" t="s">
        <v>1589</v>
      </c>
      <c r="G519" s="21" t="s">
        <v>1564</v>
      </c>
      <c r="H519" s="22">
        <v>44561</v>
      </c>
      <c r="I519" s="21" t="s">
        <v>480</v>
      </c>
      <c r="J519" s="22">
        <v>44287</v>
      </c>
      <c r="K519" s="18" t="s">
        <v>27</v>
      </c>
      <c r="L519" s="106"/>
      <c r="M519" s="2">
        <v>2021</v>
      </c>
    </row>
    <row r="520" spans="1:13" s="69" customFormat="1" ht="105" x14ac:dyDescent="0.2">
      <c r="A520" s="46">
        <v>463</v>
      </c>
      <c r="B520" s="113" t="s">
        <v>1585</v>
      </c>
      <c r="C520" s="19" t="s">
        <v>1586</v>
      </c>
      <c r="D520" s="19" t="s">
        <v>1587</v>
      </c>
      <c r="E520" s="19" t="s">
        <v>1420</v>
      </c>
      <c r="F520" s="73" t="s">
        <v>1590</v>
      </c>
      <c r="G520" s="21" t="s">
        <v>1564</v>
      </c>
      <c r="H520" s="22">
        <v>44530</v>
      </c>
      <c r="I520" s="21" t="s">
        <v>480</v>
      </c>
      <c r="J520" s="22">
        <v>44287</v>
      </c>
      <c r="K520" s="18" t="s">
        <v>21</v>
      </c>
      <c r="L520" s="77"/>
      <c r="M520" s="2">
        <v>2021</v>
      </c>
    </row>
    <row r="521" spans="1:13" s="69" customFormat="1" ht="105" x14ac:dyDescent="0.2">
      <c r="A521" s="46"/>
      <c r="B521" s="113" t="s">
        <v>1585</v>
      </c>
      <c r="C521" s="19" t="s">
        <v>1586</v>
      </c>
      <c r="D521" s="19" t="s">
        <v>1587</v>
      </c>
      <c r="E521" s="19" t="s">
        <v>1420</v>
      </c>
      <c r="F521" s="73" t="s">
        <v>1591</v>
      </c>
      <c r="G521" s="21" t="s">
        <v>1564</v>
      </c>
      <c r="H521" s="22">
        <v>44530</v>
      </c>
      <c r="I521" s="2" t="s">
        <v>41</v>
      </c>
      <c r="J521" s="22"/>
      <c r="K521" s="18"/>
      <c r="L521" s="76"/>
      <c r="M521" s="2">
        <v>2021</v>
      </c>
    </row>
    <row r="522" spans="1:13" s="69" customFormat="1" ht="105" x14ac:dyDescent="0.2">
      <c r="A522" s="46">
        <v>464</v>
      </c>
      <c r="B522" s="113" t="s">
        <v>1585</v>
      </c>
      <c r="C522" s="19" t="s">
        <v>1586</v>
      </c>
      <c r="D522" s="19" t="s">
        <v>1587</v>
      </c>
      <c r="E522" s="19" t="s">
        <v>1420</v>
      </c>
      <c r="F522" s="73" t="s">
        <v>1592</v>
      </c>
      <c r="G522" s="21" t="s">
        <v>1564</v>
      </c>
      <c r="H522" s="22">
        <v>44530</v>
      </c>
      <c r="I522" s="2" t="s">
        <v>41</v>
      </c>
      <c r="J522" s="22"/>
      <c r="K522" s="18"/>
      <c r="L522" s="76"/>
      <c r="M522" s="2">
        <v>2021</v>
      </c>
    </row>
    <row r="523" spans="1:13" s="69" customFormat="1" ht="105" x14ac:dyDescent="0.2">
      <c r="A523" s="24">
        <v>465</v>
      </c>
      <c r="B523" s="113" t="s">
        <v>1585</v>
      </c>
      <c r="C523" s="19" t="s">
        <v>1586</v>
      </c>
      <c r="D523" s="19" t="s">
        <v>1587</v>
      </c>
      <c r="E523" s="19" t="s">
        <v>1420</v>
      </c>
      <c r="F523" s="73" t="s">
        <v>1593</v>
      </c>
      <c r="G523" s="27" t="s">
        <v>1564</v>
      </c>
      <c r="H523" s="22">
        <v>44530</v>
      </c>
      <c r="I523" s="2" t="s">
        <v>41</v>
      </c>
      <c r="J523" s="74"/>
      <c r="K523" s="18"/>
      <c r="L523" s="73"/>
      <c r="M523" s="2">
        <v>2021</v>
      </c>
    </row>
    <row r="524" spans="1:13" s="69" customFormat="1" ht="120" x14ac:dyDescent="0.2">
      <c r="A524" s="24">
        <v>466</v>
      </c>
      <c r="B524" s="113" t="s">
        <v>1585</v>
      </c>
      <c r="C524" s="19" t="s">
        <v>1586</v>
      </c>
      <c r="D524" s="19" t="s">
        <v>1587</v>
      </c>
      <c r="E524" s="19" t="s">
        <v>1420</v>
      </c>
      <c r="F524" s="26" t="s">
        <v>1594</v>
      </c>
      <c r="G524" s="27" t="s">
        <v>1595</v>
      </c>
      <c r="H524" s="22">
        <v>44561</v>
      </c>
      <c r="I524" s="21" t="s">
        <v>480</v>
      </c>
      <c r="J524" s="74">
        <v>44287</v>
      </c>
      <c r="K524" s="18" t="s">
        <v>21</v>
      </c>
      <c r="L524" s="79"/>
      <c r="M524" s="2">
        <v>2021</v>
      </c>
    </row>
    <row r="525" spans="1:13" s="69" customFormat="1" ht="105" x14ac:dyDescent="0.2">
      <c r="A525" s="75">
        <v>467</v>
      </c>
      <c r="B525" s="113" t="s">
        <v>1585</v>
      </c>
      <c r="C525" s="19" t="s">
        <v>1586</v>
      </c>
      <c r="D525" s="19" t="s">
        <v>1587</v>
      </c>
      <c r="E525" s="19" t="s">
        <v>1420</v>
      </c>
      <c r="F525" s="76" t="s">
        <v>1596</v>
      </c>
      <c r="G525" s="21" t="s">
        <v>1595</v>
      </c>
      <c r="H525" s="74">
        <v>44499</v>
      </c>
      <c r="I525" s="21" t="s">
        <v>480</v>
      </c>
      <c r="J525" s="74">
        <v>44287</v>
      </c>
      <c r="K525" s="19" t="s">
        <v>21</v>
      </c>
      <c r="L525" s="106"/>
      <c r="M525" s="3">
        <v>2021</v>
      </c>
    </row>
    <row r="526" spans="1:13" s="69" customFormat="1" ht="105" x14ac:dyDescent="0.2">
      <c r="A526" s="75">
        <v>468</v>
      </c>
      <c r="B526" s="113" t="s">
        <v>1585</v>
      </c>
      <c r="C526" s="19" t="s">
        <v>1586</v>
      </c>
      <c r="D526" s="19" t="s">
        <v>1587</v>
      </c>
      <c r="E526" s="19" t="s">
        <v>1420</v>
      </c>
      <c r="F526" s="78" t="s">
        <v>1597</v>
      </c>
      <c r="G526" s="21" t="s">
        <v>1595</v>
      </c>
      <c r="H526" s="74">
        <v>44408</v>
      </c>
      <c r="I526" s="21" t="s">
        <v>480</v>
      </c>
      <c r="J526" s="92">
        <v>44287</v>
      </c>
      <c r="K526" s="83" t="s">
        <v>21</v>
      </c>
      <c r="L526" s="93"/>
      <c r="M526" s="2">
        <v>2021</v>
      </c>
    </row>
    <row r="527" spans="1:13" s="69" customFormat="1" ht="105" x14ac:dyDescent="0.2">
      <c r="A527" s="24">
        <v>469</v>
      </c>
      <c r="B527" s="113" t="s">
        <v>1585</v>
      </c>
      <c r="C527" s="19" t="s">
        <v>1586</v>
      </c>
      <c r="D527" s="19" t="s">
        <v>1587</v>
      </c>
      <c r="E527" s="19" t="s">
        <v>1420</v>
      </c>
      <c r="F527" s="73" t="s">
        <v>1598</v>
      </c>
      <c r="G527" s="21" t="s">
        <v>1595</v>
      </c>
      <c r="H527" s="74">
        <v>44561</v>
      </c>
      <c r="I527" s="21" t="s">
        <v>480</v>
      </c>
      <c r="J527" s="92">
        <v>44287</v>
      </c>
      <c r="K527" s="83" t="s">
        <v>21</v>
      </c>
      <c r="L527" s="117"/>
      <c r="M527" s="2">
        <v>2021</v>
      </c>
    </row>
    <row r="528" spans="1:13" s="69" customFormat="1" ht="105" x14ac:dyDescent="0.2">
      <c r="A528" s="95">
        <v>444</v>
      </c>
      <c r="B528" s="149" t="s">
        <v>1599</v>
      </c>
      <c r="C528" s="27" t="s">
        <v>1600</v>
      </c>
      <c r="D528" s="27" t="s">
        <v>1601</v>
      </c>
      <c r="E528" s="27" t="s">
        <v>1420</v>
      </c>
      <c r="F528" s="23" t="s">
        <v>1602</v>
      </c>
      <c r="G528" s="21" t="s">
        <v>1603</v>
      </c>
      <c r="H528" s="27" t="s">
        <v>19</v>
      </c>
      <c r="I528" s="55" t="s">
        <v>26</v>
      </c>
      <c r="J528" s="110">
        <v>44287</v>
      </c>
      <c r="K528" s="51" t="s">
        <v>27</v>
      </c>
      <c r="L528" s="45" t="s">
        <v>1604</v>
      </c>
      <c r="M528" s="29">
        <v>2020</v>
      </c>
    </row>
    <row r="529" spans="1:14" s="69" customFormat="1" ht="105" x14ac:dyDescent="0.2">
      <c r="A529" s="97">
        <v>451</v>
      </c>
      <c r="B529" s="149" t="s">
        <v>1605</v>
      </c>
      <c r="C529" s="27" t="s">
        <v>1606</v>
      </c>
      <c r="D529" s="27" t="s">
        <v>1607</v>
      </c>
      <c r="E529" s="27" t="s">
        <v>1420</v>
      </c>
      <c r="F529" s="23" t="s">
        <v>1608</v>
      </c>
      <c r="G529" s="21" t="s">
        <v>1482</v>
      </c>
      <c r="H529" s="21" t="s">
        <v>19</v>
      </c>
      <c r="I529" s="21" t="s">
        <v>41</v>
      </c>
      <c r="J529" s="33">
        <v>44287</v>
      </c>
      <c r="K529" s="21" t="s">
        <v>27</v>
      </c>
      <c r="L529" s="23" t="s">
        <v>640</v>
      </c>
      <c r="M529" s="29">
        <v>2020</v>
      </c>
      <c r="N529" s="24"/>
    </row>
    <row r="530" spans="1:14" s="69" customFormat="1" ht="45" x14ac:dyDescent="0.2">
      <c r="A530" s="97">
        <v>452</v>
      </c>
      <c r="B530" s="149" t="s">
        <v>1609</v>
      </c>
      <c r="C530" s="27" t="s">
        <v>1610</v>
      </c>
      <c r="D530" s="27" t="s">
        <v>1611</v>
      </c>
      <c r="E530" s="27" t="s">
        <v>1420</v>
      </c>
      <c r="F530" s="23" t="s">
        <v>1612</v>
      </c>
      <c r="G530" s="21" t="s">
        <v>1422</v>
      </c>
      <c r="H530" s="21" t="s">
        <v>19</v>
      </c>
      <c r="I530" s="55" t="s">
        <v>26</v>
      </c>
      <c r="J530" s="33">
        <v>44287</v>
      </c>
      <c r="K530" s="21" t="s">
        <v>21</v>
      </c>
      <c r="L530" s="23" t="s">
        <v>1613</v>
      </c>
      <c r="M530" s="29">
        <v>2020</v>
      </c>
      <c r="N530" s="24"/>
    </row>
    <row r="531" spans="1:14" s="69" customFormat="1" ht="45" x14ac:dyDescent="0.2">
      <c r="A531" s="97">
        <v>453</v>
      </c>
      <c r="B531" s="149" t="s">
        <v>1609</v>
      </c>
      <c r="C531" s="27" t="s">
        <v>1610</v>
      </c>
      <c r="D531" s="27" t="s">
        <v>1611</v>
      </c>
      <c r="E531" s="27" t="s">
        <v>1420</v>
      </c>
      <c r="F531" s="23" t="s">
        <v>1614</v>
      </c>
      <c r="G531" s="21" t="s">
        <v>1482</v>
      </c>
      <c r="H531" s="21" t="s">
        <v>19</v>
      </c>
      <c r="I531" s="55" t="s">
        <v>26</v>
      </c>
      <c r="J531" s="33">
        <v>44287</v>
      </c>
      <c r="K531" s="21" t="s">
        <v>21</v>
      </c>
      <c r="L531" s="23" t="s">
        <v>1615</v>
      </c>
      <c r="M531" s="29">
        <v>2020</v>
      </c>
      <c r="N531" s="24"/>
    </row>
    <row r="532" spans="1:14" s="69" customFormat="1" ht="90" x14ac:dyDescent="0.2">
      <c r="A532" s="99">
        <v>454</v>
      </c>
      <c r="B532" s="147" t="s">
        <v>1616</v>
      </c>
      <c r="C532" s="3" t="s">
        <v>1617</v>
      </c>
      <c r="D532" s="3" t="s">
        <v>1618</v>
      </c>
      <c r="E532" s="27" t="s">
        <v>1420</v>
      </c>
      <c r="F532" s="64" t="s">
        <v>2384</v>
      </c>
      <c r="G532" s="2" t="s">
        <v>1422</v>
      </c>
      <c r="H532" s="21" t="s">
        <v>19</v>
      </c>
      <c r="I532" s="2" t="s">
        <v>41</v>
      </c>
      <c r="J532" s="4">
        <v>44287</v>
      </c>
      <c r="K532" s="2" t="s">
        <v>21</v>
      </c>
      <c r="L532" s="81" t="s">
        <v>2385</v>
      </c>
      <c r="M532" s="2">
        <v>2021</v>
      </c>
    </row>
    <row r="533" spans="1:14" s="69" customFormat="1" ht="90" x14ac:dyDescent="0.2">
      <c r="A533" s="80">
        <v>455</v>
      </c>
      <c r="B533" s="148" t="s">
        <v>1616</v>
      </c>
      <c r="C533" s="2" t="s">
        <v>1617</v>
      </c>
      <c r="D533" s="3" t="s">
        <v>1618</v>
      </c>
      <c r="E533" s="21" t="s">
        <v>1420</v>
      </c>
      <c r="F533" s="64" t="s">
        <v>2386</v>
      </c>
      <c r="G533" s="2" t="s">
        <v>1422</v>
      </c>
      <c r="H533" s="21" t="s">
        <v>19</v>
      </c>
      <c r="I533" s="2" t="s">
        <v>41</v>
      </c>
      <c r="J533" s="47">
        <v>44287</v>
      </c>
      <c r="K533" s="2" t="s">
        <v>21</v>
      </c>
      <c r="L533" s="81" t="s">
        <v>2385</v>
      </c>
      <c r="M533" s="2">
        <v>2021</v>
      </c>
    </row>
    <row r="534" spans="1:14" ht="90" x14ac:dyDescent="0.2">
      <c r="A534" s="80">
        <v>456</v>
      </c>
      <c r="B534" s="147" t="s">
        <v>1616</v>
      </c>
      <c r="C534" s="3" t="s">
        <v>1617</v>
      </c>
      <c r="D534" s="3" t="s">
        <v>1618</v>
      </c>
      <c r="E534" s="21" t="s">
        <v>1420</v>
      </c>
      <c r="F534" s="64" t="s">
        <v>1619</v>
      </c>
      <c r="G534" s="2" t="s">
        <v>1422</v>
      </c>
      <c r="H534" s="21" t="s">
        <v>19</v>
      </c>
      <c r="I534" s="2" t="s">
        <v>41</v>
      </c>
      <c r="J534" s="47">
        <v>44287</v>
      </c>
      <c r="K534" s="2" t="s">
        <v>21</v>
      </c>
      <c r="L534" s="81" t="s">
        <v>2385</v>
      </c>
      <c r="M534" s="2">
        <v>2021</v>
      </c>
      <c r="N534" s="69"/>
    </row>
    <row r="535" spans="1:14" ht="90" x14ac:dyDescent="0.2">
      <c r="A535" s="80">
        <v>459</v>
      </c>
      <c r="B535" s="147" t="s">
        <v>1616</v>
      </c>
      <c r="C535" s="3" t="s">
        <v>1617</v>
      </c>
      <c r="D535" s="3" t="s">
        <v>1618</v>
      </c>
      <c r="E535" s="27" t="s">
        <v>1420</v>
      </c>
      <c r="F535" s="64" t="s">
        <v>1620</v>
      </c>
      <c r="G535" s="2" t="s">
        <v>1422</v>
      </c>
      <c r="H535" s="21" t="s">
        <v>19</v>
      </c>
      <c r="I535" s="2" t="s">
        <v>41</v>
      </c>
      <c r="J535" s="47">
        <v>44287</v>
      </c>
      <c r="K535" s="2" t="s">
        <v>27</v>
      </c>
      <c r="L535" s="81" t="s">
        <v>2385</v>
      </c>
      <c r="M535" s="2">
        <v>2021</v>
      </c>
      <c r="N535" s="69"/>
    </row>
    <row r="536" spans="1:14" ht="105" x14ac:dyDescent="0.2">
      <c r="A536" s="80">
        <v>460</v>
      </c>
      <c r="B536" s="147" t="s">
        <v>1616</v>
      </c>
      <c r="C536" s="3" t="s">
        <v>1617</v>
      </c>
      <c r="D536" s="3" t="s">
        <v>1618</v>
      </c>
      <c r="E536" s="27" t="s">
        <v>1420</v>
      </c>
      <c r="F536" s="64" t="s">
        <v>1621</v>
      </c>
      <c r="G536" s="2" t="s">
        <v>1622</v>
      </c>
      <c r="H536" s="21" t="s">
        <v>19</v>
      </c>
      <c r="I536" s="2" t="s">
        <v>26</v>
      </c>
      <c r="J536" s="47">
        <v>44287</v>
      </c>
      <c r="K536" s="2" t="s">
        <v>21</v>
      </c>
      <c r="L536" s="87" t="s">
        <v>1623</v>
      </c>
      <c r="M536" s="2">
        <v>2021</v>
      </c>
      <c r="N536" s="69"/>
    </row>
    <row r="537" spans="1:14" s="69" customFormat="1" ht="90" x14ac:dyDescent="0.2">
      <c r="A537" s="80">
        <v>461</v>
      </c>
      <c r="B537" s="147" t="s">
        <v>1616</v>
      </c>
      <c r="C537" s="3" t="s">
        <v>1617</v>
      </c>
      <c r="D537" s="3" t="s">
        <v>1618</v>
      </c>
      <c r="E537" s="27" t="s">
        <v>1420</v>
      </c>
      <c r="F537" s="64" t="s">
        <v>1624</v>
      </c>
      <c r="G537" s="2" t="s">
        <v>1622</v>
      </c>
      <c r="H537" s="21" t="s">
        <v>19</v>
      </c>
      <c r="I537" s="2" t="s">
        <v>26</v>
      </c>
      <c r="J537" s="47">
        <v>44287</v>
      </c>
      <c r="K537" s="2" t="s">
        <v>27</v>
      </c>
      <c r="L537" s="87"/>
      <c r="M537" s="2">
        <v>2021</v>
      </c>
    </row>
    <row r="538" spans="1:14" s="69" customFormat="1" ht="90" x14ac:dyDescent="0.2">
      <c r="A538" s="80">
        <v>462</v>
      </c>
      <c r="B538" s="147" t="s">
        <v>1616</v>
      </c>
      <c r="C538" s="3" t="s">
        <v>1617</v>
      </c>
      <c r="D538" s="3" t="s">
        <v>1618</v>
      </c>
      <c r="E538" s="27" t="s">
        <v>1420</v>
      </c>
      <c r="F538" s="64" t="s">
        <v>2387</v>
      </c>
      <c r="G538" s="2" t="s">
        <v>1622</v>
      </c>
      <c r="H538" s="21" t="s">
        <v>19</v>
      </c>
      <c r="I538" s="2" t="s">
        <v>26</v>
      </c>
      <c r="J538" s="47">
        <v>44287</v>
      </c>
      <c r="K538" s="2" t="s">
        <v>27</v>
      </c>
      <c r="L538" s="81" t="s">
        <v>1625</v>
      </c>
      <c r="M538" s="2">
        <v>2021</v>
      </c>
    </row>
    <row r="539" spans="1:14" s="69" customFormat="1" ht="150" x14ac:dyDescent="0.2">
      <c r="A539" s="80">
        <v>464</v>
      </c>
      <c r="B539" s="147" t="s">
        <v>1616</v>
      </c>
      <c r="C539" s="3" t="s">
        <v>1617</v>
      </c>
      <c r="D539" s="3" t="s">
        <v>1618</v>
      </c>
      <c r="E539" s="27" t="s">
        <v>1420</v>
      </c>
      <c r="F539" s="64" t="s">
        <v>2388</v>
      </c>
      <c r="G539" s="2" t="s">
        <v>1622</v>
      </c>
      <c r="H539" s="21" t="s">
        <v>19</v>
      </c>
      <c r="I539" s="2" t="s">
        <v>26</v>
      </c>
      <c r="J539" s="47">
        <v>44287</v>
      </c>
      <c r="K539" s="2" t="s">
        <v>21</v>
      </c>
      <c r="L539" s="87" t="s">
        <v>1626</v>
      </c>
      <c r="M539" s="2">
        <v>2021</v>
      </c>
    </row>
    <row r="540" spans="1:14" s="69" customFormat="1" ht="150" x14ac:dyDescent="0.2">
      <c r="A540" s="80">
        <v>465</v>
      </c>
      <c r="B540" s="147" t="s">
        <v>1616</v>
      </c>
      <c r="C540" s="3" t="s">
        <v>1617</v>
      </c>
      <c r="D540" s="3" t="s">
        <v>1618</v>
      </c>
      <c r="E540" s="27" t="s">
        <v>1420</v>
      </c>
      <c r="F540" s="64" t="s">
        <v>1627</v>
      </c>
      <c r="G540" s="2" t="s">
        <v>1622</v>
      </c>
      <c r="H540" s="21" t="s">
        <v>19</v>
      </c>
      <c r="I540" s="2" t="s">
        <v>26</v>
      </c>
      <c r="J540" s="47">
        <v>44287</v>
      </c>
      <c r="K540" s="2" t="s">
        <v>21</v>
      </c>
      <c r="L540" s="87" t="s">
        <v>1626</v>
      </c>
      <c r="M540" s="2">
        <v>2021</v>
      </c>
    </row>
    <row r="541" spans="1:14" s="69" customFormat="1" ht="84" customHeight="1" x14ac:dyDescent="0.2">
      <c r="A541" s="80">
        <v>466</v>
      </c>
      <c r="B541" s="147" t="s">
        <v>1616</v>
      </c>
      <c r="C541" s="3" t="s">
        <v>1617</v>
      </c>
      <c r="D541" s="3" t="s">
        <v>1618</v>
      </c>
      <c r="E541" s="27" t="s">
        <v>1420</v>
      </c>
      <c r="F541" s="64" t="s">
        <v>2389</v>
      </c>
      <c r="G541" s="2" t="s">
        <v>1622</v>
      </c>
      <c r="H541" s="21" t="s">
        <v>19</v>
      </c>
      <c r="I541" s="2" t="s">
        <v>63</v>
      </c>
      <c r="J541" s="47">
        <v>44287</v>
      </c>
      <c r="K541" s="2" t="s">
        <v>21</v>
      </c>
      <c r="L541" s="113" t="s">
        <v>1628</v>
      </c>
      <c r="M541" s="2">
        <v>2021</v>
      </c>
    </row>
    <row r="542" spans="1:14" s="69" customFormat="1" ht="90" x14ac:dyDescent="0.2">
      <c r="A542" s="80">
        <v>467</v>
      </c>
      <c r="B542" s="147" t="s">
        <v>1616</v>
      </c>
      <c r="C542" s="3" t="s">
        <v>1617</v>
      </c>
      <c r="D542" s="3" t="s">
        <v>1618</v>
      </c>
      <c r="E542" s="27" t="s">
        <v>1420</v>
      </c>
      <c r="F542" s="64" t="s">
        <v>1629</v>
      </c>
      <c r="G542" s="2" t="s">
        <v>1630</v>
      </c>
      <c r="H542" s="21" t="s">
        <v>19</v>
      </c>
      <c r="I542" s="2" t="s">
        <v>41</v>
      </c>
      <c r="J542" s="47">
        <v>44287</v>
      </c>
      <c r="K542" s="2" t="s">
        <v>27</v>
      </c>
      <c r="L542" s="118" t="s">
        <v>1472</v>
      </c>
      <c r="M542" s="2">
        <v>2021</v>
      </c>
    </row>
    <row r="543" spans="1:14" s="69" customFormat="1" ht="90" x14ac:dyDescent="0.2">
      <c r="A543" s="82">
        <v>468</v>
      </c>
      <c r="B543" s="147" t="s">
        <v>1616</v>
      </c>
      <c r="C543" s="3" t="s">
        <v>1617</v>
      </c>
      <c r="D543" s="3" t="s">
        <v>1618</v>
      </c>
      <c r="E543" s="27" t="s">
        <v>1420</v>
      </c>
      <c r="F543" s="64" t="s">
        <v>1631</v>
      </c>
      <c r="G543" s="2" t="s">
        <v>1630</v>
      </c>
      <c r="H543" s="21" t="s">
        <v>19</v>
      </c>
      <c r="I543" s="2" t="s">
        <v>41</v>
      </c>
      <c r="J543" s="47">
        <v>44287</v>
      </c>
      <c r="K543" s="2" t="s">
        <v>27</v>
      </c>
      <c r="L543" s="81" t="s">
        <v>1472</v>
      </c>
      <c r="M543" s="2">
        <v>2021</v>
      </c>
    </row>
    <row r="544" spans="1:14" s="69" customFormat="1" ht="84" customHeight="1" x14ac:dyDescent="0.2">
      <c r="A544" s="82">
        <v>470</v>
      </c>
      <c r="B544" s="147" t="s">
        <v>1616</v>
      </c>
      <c r="C544" s="3" t="s">
        <v>1617</v>
      </c>
      <c r="D544" s="3" t="s">
        <v>1618</v>
      </c>
      <c r="E544" s="27" t="s">
        <v>1420</v>
      </c>
      <c r="F544" s="64" t="s">
        <v>1632</v>
      </c>
      <c r="G544" s="2" t="s">
        <v>1630</v>
      </c>
      <c r="H544" s="21" t="s">
        <v>19</v>
      </c>
      <c r="I544" s="2" t="s">
        <v>41</v>
      </c>
      <c r="J544" s="47">
        <v>44287</v>
      </c>
      <c r="K544" s="2" t="s">
        <v>27</v>
      </c>
      <c r="L544" s="113" t="s">
        <v>1472</v>
      </c>
      <c r="M544" s="2">
        <v>2021</v>
      </c>
    </row>
    <row r="545" spans="1:14" s="69" customFormat="1" ht="105" x14ac:dyDescent="0.2">
      <c r="A545" s="18">
        <v>448</v>
      </c>
      <c r="B545" s="152" t="s">
        <v>1633</v>
      </c>
      <c r="C545" s="3" t="s">
        <v>1634</v>
      </c>
      <c r="D545" s="3" t="s">
        <v>1635</v>
      </c>
      <c r="E545" s="3" t="s">
        <v>1420</v>
      </c>
      <c r="F545" s="73" t="s">
        <v>1636</v>
      </c>
      <c r="G545" s="21" t="s">
        <v>1637</v>
      </c>
      <c r="H545" s="25">
        <v>44348</v>
      </c>
      <c r="I545" s="2" t="s">
        <v>41</v>
      </c>
      <c r="J545" s="25"/>
      <c r="K545" s="21" t="s">
        <v>21</v>
      </c>
      <c r="L545" s="35"/>
      <c r="M545" s="29">
        <v>2021</v>
      </c>
    </row>
    <row r="546" spans="1:14" s="69" customFormat="1" ht="105" x14ac:dyDescent="0.2">
      <c r="A546" s="18">
        <v>449</v>
      </c>
      <c r="B546" s="152" t="s">
        <v>1633</v>
      </c>
      <c r="C546" s="3" t="s">
        <v>1634</v>
      </c>
      <c r="D546" s="3" t="s">
        <v>1635</v>
      </c>
      <c r="E546" s="3" t="s">
        <v>1420</v>
      </c>
      <c r="F546" s="73" t="s">
        <v>1638</v>
      </c>
      <c r="G546" s="21" t="s">
        <v>1637</v>
      </c>
      <c r="H546" s="25">
        <v>44409</v>
      </c>
      <c r="I546" s="18" t="s">
        <v>41</v>
      </c>
      <c r="J546" s="25"/>
      <c r="K546" s="21" t="s">
        <v>21</v>
      </c>
      <c r="L546" s="23"/>
      <c r="M546" s="29">
        <v>2021</v>
      </c>
    </row>
    <row r="547" spans="1:14" s="69" customFormat="1" ht="75" x14ac:dyDescent="0.2">
      <c r="A547" s="21">
        <v>451</v>
      </c>
      <c r="B547" s="113" t="s">
        <v>815</v>
      </c>
      <c r="C547" s="27" t="s">
        <v>816</v>
      </c>
      <c r="D547" s="27" t="s">
        <v>817</v>
      </c>
      <c r="E547" s="27" t="s">
        <v>818</v>
      </c>
      <c r="F547" s="23" t="s">
        <v>819</v>
      </c>
      <c r="G547" s="21" t="s">
        <v>358</v>
      </c>
      <c r="H547" s="25">
        <v>44561</v>
      </c>
      <c r="I547" s="25" t="s">
        <v>26</v>
      </c>
      <c r="J547" s="25">
        <v>44286</v>
      </c>
      <c r="K547" s="21" t="s">
        <v>21</v>
      </c>
      <c r="L547" s="23" t="s">
        <v>820</v>
      </c>
      <c r="M547" s="21">
        <v>2019</v>
      </c>
      <c r="N547" s="24"/>
    </row>
    <row r="548" spans="1:14" s="69" customFormat="1" ht="75" x14ac:dyDescent="0.2">
      <c r="A548" s="21">
        <v>452</v>
      </c>
      <c r="B548" s="113" t="s">
        <v>815</v>
      </c>
      <c r="C548" s="27" t="s">
        <v>816</v>
      </c>
      <c r="D548" s="27" t="s">
        <v>817</v>
      </c>
      <c r="E548" s="27" t="s">
        <v>818</v>
      </c>
      <c r="F548" s="23" t="s">
        <v>821</v>
      </c>
      <c r="G548" s="21" t="s">
        <v>822</v>
      </c>
      <c r="H548" s="25">
        <v>44561</v>
      </c>
      <c r="I548" s="25" t="s">
        <v>26</v>
      </c>
      <c r="J548" s="25">
        <v>44286</v>
      </c>
      <c r="K548" s="21" t="s">
        <v>27</v>
      </c>
      <c r="L548" s="23" t="s">
        <v>823</v>
      </c>
      <c r="M548" s="21">
        <v>2019</v>
      </c>
      <c r="N548" s="24"/>
    </row>
    <row r="549" spans="1:14" s="69" customFormat="1" ht="75" x14ac:dyDescent="0.2">
      <c r="A549" s="101">
        <v>453</v>
      </c>
      <c r="B549" s="113" t="s">
        <v>815</v>
      </c>
      <c r="C549" s="27" t="s">
        <v>816</v>
      </c>
      <c r="D549" s="27" t="s">
        <v>817</v>
      </c>
      <c r="E549" s="27" t="s">
        <v>818</v>
      </c>
      <c r="F549" s="23" t="s">
        <v>824</v>
      </c>
      <c r="G549" s="21" t="s">
        <v>825</v>
      </c>
      <c r="H549" s="25">
        <v>44561</v>
      </c>
      <c r="I549" s="25" t="s">
        <v>26</v>
      </c>
      <c r="J549" s="25">
        <v>44286</v>
      </c>
      <c r="K549" s="21" t="s">
        <v>27</v>
      </c>
      <c r="L549" s="23" t="s">
        <v>826</v>
      </c>
      <c r="M549" s="21">
        <v>2019</v>
      </c>
      <c r="N549" s="24"/>
    </row>
    <row r="550" spans="1:14" s="69" customFormat="1" ht="75" x14ac:dyDescent="0.2">
      <c r="A550" s="21">
        <v>454</v>
      </c>
      <c r="B550" s="113" t="s">
        <v>815</v>
      </c>
      <c r="C550" s="27" t="s">
        <v>816</v>
      </c>
      <c r="D550" s="27" t="s">
        <v>817</v>
      </c>
      <c r="E550" s="27" t="s">
        <v>818</v>
      </c>
      <c r="F550" s="23" t="s">
        <v>827</v>
      </c>
      <c r="G550" s="21" t="s">
        <v>825</v>
      </c>
      <c r="H550" s="25">
        <v>44561</v>
      </c>
      <c r="I550" s="25" t="s">
        <v>26</v>
      </c>
      <c r="J550" s="25">
        <v>44286</v>
      </c>
      <c r="K550" s="21" t="s">
        <v>27</v>
      </c>
      <c r="L550" s="23" t="s">
        <v>828</v>
      </c>
      <c r="M550" s="21">
        <v>2019</v>
      </c>
      <c r="N550" s="24"/>
    </row>
    <row r="551" spans="1:14" s="69" customFormat="1" ht="75" x14ac:dyDescent="0.2">
      <c r="A551" s="21">
        <v>455</v>
      </c>
      <c r="B551" s="113" t="s">
        <v>815</v>
      </c>
      <c r="C551" s="27" t="s">
        <v>816</v>
      </c>
      <c r="D551" s="27" t="s">
        <v>817</v>
      </c>
      <c r="E551" s="27" t="s">
        <v>818</v>
      </c>
      <c r="F551" s="23" t="s">
        <v>829</v>
      </c>
      <c r="G551" s="21" t="s">
        <v>830</v>
      </c>
      <c r="H551" s="25">
        <v>44561</v>
      </c>
      <c r="I551" s="25" t="s">
        <v>26</v>
      </c>
      <c r="J551" s="25">
        <v>44286</v>
      </c>
      <c r="K551" s="21" t="s">
        <v>21</v>
      </c>
      <c r="L551" s="23" t="s">
        <v>831</v>
      </c>
      <c r="M551" s="21">
        <v>2019</v>
      </c>
      <c r="N551" s="24"/>
    </row>
    <row r="552" spans="1:14" s="69" customFormat="1" ht="75" x14ac:dyDescent="0.2">
      <c r="A552" s="21">
        <v>456</v>
      </c>
      <c r="B552" s="113" t="s">
        <v>815</v>
      </c>
      <c r="C552" s="27" t="s">
        <v>816</v>
      </c>
      <c r="D552" s="27" t="s">
        <v>817</v>
      </c>
      <c r="E552" s="27" t="s">
        <v>818</v>
      </c>
      <c r="F552" s="23" t="s">
        <v>832</v>
      </c>
      <c r="G552" s="21" t="s">
        <v>825</v>
      </c>
      <c r="H552" s="25">
        <v>44561</v>
      </c>
      <c r="I552" s="25" t="s">
        <v>26</v>
      </c>
      <c r="J552" s="25">
        <v>44286</v>
      </c>
      <c r="K552" s="21" t="s">
        <v>21</v>
      </c>
      <c r="L552" s="23" t="s">
        <v>833</v>
      </c>
      <c r="M552" s="21">
        <v>2019</v>
      </c>
      <c r="N552" s="24"/>
    </row>
    <row r="553" spans="1:14" ht="75" x14ac:dyDescent="0.2">
      <c r="A553" s="21">
        <v>457</v>
      </c>
      <c r="B553" s="113" t="s">
        <v>815</v>
      </c>
      <c r="C553" s="27" t="s">
        <v>816</v>
      </c>
      <c r="D553" s="27" t="s">
        <v>817</v>
      </c>
      <c r="E553" s="27" t="s">
        <v>818</v>
      </c>
      <c r="F553" s="23" t="s">
        <v>834</v>
      </c>
      <c r="G553" s="21" t="s">
        <v>825</v>
      </c>
      <c r="H553" s="25">
        <v>44561</v>
      </c>
      <c r="I553" s="25" t="s">
        <v>26</v>
      </c>
      <c r="J553" s="25">
        <v>44286</v>
      </c>
      <c r="K553" s="21" t="s">
        <v>27</v>
      </c>
      <c r="L553" s="36" t="s">
        <v>640</v>
      </c>
      <c r="M553" s="21">
        <v>2019</v>
      </c>
    </row>
    <row r="554" spans="1:14" ht="75" x14ac:dyDescent="0.2">
      <c r="A554" s="21">
        <v>458</v>
      </c>
      <c r="B554" s="149" t="s">
        <v>835</v>
      </c>
      <c r="C554" s="27" t="s">
        <v>836</v>
      </c>
      <c r="D554" s="27" t="s">
        <v>837</v>
      </c>
      <c r="E554" s="27" t="s">
        <v>818</v>
      </c>
      <c r="F554" s="23" t="s">
        <v>838</v>
      </c>
      <c r="G554" s="21" t="s">
        <v>839</v>
      </c>
      <c r="H554" s="25">
        <v>44561</v>
      </c>
      <c r="I554" s="25" t="s">
        <v>26</v>
      </c>
      <c r="J554" s="25">
        <v>44286</v>
      </c>
      <c r="K554" s="21" t="s">
        <v>27</v>
      </c>
      <c r="L554" s="23" t="s">
        <v>840</v>
      </c>
      <c r="M554" s="21">
        <v>2019</v>
      </c>
    </row>
    <row r="555" spans="1:14" ht="75" x14ac:dyDescent="0.2">
      <c r="A555" s="21">
        <v>459</v>
      </c>
      <c r="B555" s="149" t="s">
        <v>835</v>
      </c>
      <c r="C555" s="27" t="s">
        <v>836</v>
      </c>
      <c r="D555" s="27" t="s">
        <v>837</v>
      </c>
      <c r="E555" s="27" t="s">
        <v>818</v>
      </c>
      <c r="F555" s="23" t="s">
        <v>841</v>
      </c>
      <c r="G555" s="21" t="s">
        <v>839</v>
      </c>
      <c r="H555" s="25">
        <v>44561</v>
      </c>
      <c r="I555" s="25" t="s">
        <v>26</v>
      </c>
      <c r="J555" s="25">
        <v>44286</v>
      </c>
      <c r="K555" s="21" t="s">
        <v>27</v>
      </c>
      <c r="L555" s="36" t="s">
        <v>640</v>
      </c>
      <c r="M555" s="21">
        <v>2019</v>
      </c>
    </row>
    <row r="556" spans="1:14" ht="75" x14ac:dyDescent="0.2">
      <c r="A556" s="21">
        <v>460</v>
      </c>
      <c r="B556" s="150" t="s">
        <v>835</v>
      </c>
      <c r="C556" s="21" t="s">
        <v>836</v>
      </c>
      <c r="D556" s="21" t="s">
        <v>837</v>
      </c>
      <c r="E556" s="21" t="s">
        <v>818</v>
      </c>
      <c r="F556" s="23" t="s">
        <v>842</v>
      </c>
      <c r="G556" s="21" t="s">
        <v>843</v>
      </c>
      <c r="H556" s="25">
        <v>44561</v>
      </c>
      <c r="I556" s="25" t="s">
        <v>26</v>
      </c>
      <c r="J556" s="25">
        <v>44286</v>
      </c>
      <c r="K556" s="21" t="s">
        <v>27</v>
      </c>
      <c r="L556" s="23" t="s">
        <v>844</v>
      </c>
      <c r="M556" s="21">
        <v>2019</v>
      </c>
    </row>
    <row r="557" spans="1:14" ht="75" x14ac:dyDescent="0.2">
      <c r="A557" s="21">
        <v>461</v>
      </c>
      <c r="B557" s="150" t="s">
        <v>835</v>
      </c>
      <c r="C557" s="21" t="s">
        <v>836</v>
      </c>
      <c r="D557" s="21" t="s">
        <v>837</v>
      </c>
      <c r="E557" s="21" t="s">
        <v>818</v>
      </c>
      <c r="F557" s="23" t="s">
        <v>845</v>
      </c>
      <c r="G557" s="21" t="s">
        <v>843</v>
      </c>
      <c r="H557" s="25">
        <v>44561</v>
      </c>
      <c r="I557" s="25" t="s">
        <v>26</v>
      </c>
      <c r="J557" s="25">
        <v>44286</v>
      </c>
      <c r="K557" s="21" t="s">
        <v>27</v>
      </c>
      <c r="L557" s="36" t="s">
        <v>640</v>
      </c>
      <c r="M557" s="21">
        <v>2019</v>
      </c>
    </row>
    <row r="558" spans="1:14" ht="75" x14ac:dyDescent="0.2">
      <c r="A558" s="21">
        <v>462</v>
      </c>
      <c r="B558" s="150" t="s">
        <v>846</v>
      </c>
      <c r="C558" s="105" t="s">
        <v>847</v>
      </c>
      <c r="D558" s="21" t="s">
        <v>837</v>
      </c>
      <c r="E558" s="21" t="s">
        <v>818</v>
      </c>
      <c r="F558" s="23" t="s">
        <v>848</v>
      </c>
      <c r="G558" s="21" t="s">
        <v>849</v>
      </c>
      <c r="H558" s="25">
        <v>44561</v>
      </c>
      <c r="I558" s="21" t="s">
        <v>480</v>
      </c>
      <c r="J558" s="25">
        <v>44286</v>
      </c>
      <c r="K558" s="21" t="s">
        <v>21</v>
      </c>
      <c r="L558" s="23" t="s">
        <v>850</v>
      </c>
      <c r="M558" s="21">
        <v>2019</v>
      </c>
    </row>
    <row r="559" spans="1:14" ht="75" x14ac:dyDescent="0.2">
      <c r="A559" s="21">
        <v>463</v>
      </c>
      <c r="B559" s="150" t="s">
        <v>846</v>
      </c>
      <c r="C559" s="21" t="s">
        <v>847</v>
      </c>
      <c r="D559" s="21" t="s">
        <v>837</v>
      </c>
      <c r="E559" s="21" t="s">
        <v>818</v>
      </c>
      <c r="F559" s="23" t="s">
        <v>851</v>
      </c>
      <c r="G559" s="21" t="s">
        <v>849</v>
      </c>
      <c r="H559" s="25">
        <v>44561</v>
      </c>
      <c r="I559" s="21" t="s">
        <v>480</v>
      </c>
      <c r="J559" s="25">
        <v>44286</v>
      </c>
      <c r="K559" s="21" t="s">
        <v>27</v>
      </c>
      <c r="L559" s="36" t="s">
        <v>640</v>
      </c>
      <c r="M559" s="21">
        <v>2019</v>
      </c>
    </row>
    <row r="560" spans="1:14" ht="75" x14ac:dyDescent="0.2">
      <c r="A560" s="21">
        <v>464</v>
      </c>
      <c r="B560" s="149" t="s">
        <v>846</v>
      </c>
      <c r="C560" s="27" t="s">
        <v>847</v>
      </c>
      <c r="D560" s="27" t="s">
        <v>837</v>
      </c>
      <c r="E560" s="27" t="s">
        <v>818</v>
      </c>
      <c r="F560" s="23" t="s">
        <v>852</v>
      </c>
      <c r="G560" s="21" t="s">
        <v>849</v>
      </c>
      <c r="H560" s="25">
        <v>44561</v>
      </c>
      <c r="I560" s="21" t="s">
        <v>480</v>
      </c>
      <c r="J560" s="25">
        <v>44286</v>
      </c>
      <c r="K560" s="21" t="s">
        <v>21</v>
      </c>
      <c r="L560" s="36" t="s">
        <v>640</v>
      </c>
      <c r="M560" s="21">
        <v>2019</v>
      </c>
    </row>
    <row r="561" spans="1:14" ht="75" x14ac:dyDescent="0.2">
      <c r="A561" s="21">
        <v>465</v>
      </c>
      <c r="B561" s="149" t="s">
        <v>846</v>
      </c>
      <c r="C561" s="27" t="s">
        <v>847</v>
      </c>
      <c r="D561" s="27" t="s">
        <v>837</v>
      </c>
      <c r="E561" s="27" t="s">
        <v>818</v>
      </c>
      <c r="F561" s="23" t="s">
        <v>853</v>
      </c>
      <c r="G561" s="21" t="s">
        <v>849</v>
      </c>
      <c r="H561" s="25">
        <v>44561</v>
      </c>
      <c r="I561" s="21" t="s">
        <v>480</v>
      </c>
      <c r="J561" s="25">
        <v>44286</v>
      </c>
      <c r="K561" s="21" t="s">
        <v>27</v>
      </c>
      <c r="L561" s="36" t="s">
        <v>640</v>
      </c>
      <c r="M561" s="21">
        <v>2019</v>
      </c>
    </row>
    <row r="562" spans="1:14" ht="75" x14ac:dyDescent="0.2">
      <c r="A562" s="21">
        <v>466</v>
      </c>
      <c r="B562" s="149" t="s">
        <v>846</v>
      </c>
      <c r="C562" s="27" t="s">
        <v>847</v>
      </c>
      <c r="D562" s="27" t="s">
        <v>837</v>
      </c>
      <c r="E562" s="27" t="s">
        <v>818</v>
      </c>
      <c r="F562" s="23" t="s">
        <v>854</v>
      </c>
      <c r="G562" s="21" t="s">
        <v>849</v>
      </c>
      <c r="H562" s="25">
        <v>44561</v>
      </c>
      <c r="I562" s="21" t="s">
        <v>480</v>
      </c>
      <c r="J562" s="25">
        <v>44286</v>
      </c>
      <c r="K562" s="21" t="s">
        <v>27</v>
      </c>
      <c r="L562" s="36" t="s">
        <v>640</v>
      </c>
      <c r="M562" s="21">
        <v>2019</v>
      </c>
    </row>
    <row r="563" spans="1:14" ht="150" x14ac:dyDescent="0.2">
      <c r="A563" s="21">
        <v>467</v>
      </c>
      <c r="B563" s="149" t="s">
        <v>846</v>
      </c>
      <c r="C563" s="27" t="s">
        <v>847</v>
      </c>
      <c r="D563" s="27" t="s">
        <v>837</v>
      </c>
      <c r="E563" s="27" t="s">
        <v>818</v>
      </c>
      <c r="F563" s="23" t="s">
        <v>855</v>
      </c>
      <c r="G563" s="21" t="s">
        <v>856</v>
      </c>
      <c r="H563" s="25">
        <v>44561</v>
      </c>
      <c r="I563" s="25" t="s">
        <v>26</v>
      </c>
      <c r="J563" s="25">
        <v>44286</v>
      </c>
      <c r="K563" s="21" t="s">
        <v>27</v>
      </c>
      <c r="L563" s="23" t="s">
        <v>857</v>
      </c>
      <c r="M563" s="21">
        <v>2019</v>
      </c>
    </row>
    <row r="564" spans="1:14" ht="75" x14ac:dyDescent="0.2">
      <c r="A564" s="21">
        <v>468</v>
      </c>
      <c r="B564" s="149" t="s">
        <v>858</v>
      </c>
      <c r="C564" s="27" t="s">
        <v>859</v>
      </c>
      <c r="D564" s="27" t="s">
        <v>860</v>
      </c>
      <c r="E564" s="27" t="s">
        <v>818</v>
      </c>
      <c r="F564" s="23" t="s">
        <v>861</v>
      </c>
      <c r="G564" s="21" t="s">
        <v>862</v>
      </c>
      <c r="H564" s="21" t="s">
        <v>19</v>
      </c>
      <c r="I564" s="21" t="s">
        <v>41</v>
      </c>
      <c r="J564" s="25">
        <v>44286</v>
      </c>
      <c r="K564" s="21" t="s">
        <v>21</v>
      </c>
      <c r="L564" s="23" t="s">
        <v>863</v>
      </c>
      <c r="M564" s="21">
        <v>2019</v>
      </c>
    </row>
    <row r="565" spans="1:14" ht="75" x14ac:dyDescent="0.2">
      <c r="A565" s="21">
        <v>469</v>
      </c>
      <c r="B565" s="149" t="s">
        <v>858</v>
      </c>
      <c r="C565" s="27" t="s">
        <v>859</v>
      </c>
      <c r="D565" s="27" t="s">
        <v>860</v>
      </c>
      <c r="E565" s="27" t="s">
        <v>818</v>
      </c>
      <c r="F565" s="23" t="s">
        <v>864</v>
      </c>
      <c r="G565" s="21" t="s">
        <v>862</v>
      </c>
      <c r="H565" s="21" t="s">
        <v>19</v>
      </c>
      <c r="I565" s="21" t="s">
        <v>41</v>
      </c>
      <c r="J565" s="25">
        <v>44286</v>
      </c>
      <c r="K565" s="21" t="s">
        <v>21</v>
      </c>
      <c r="L565" s="23" t="s">
        <v>863</v>
      </c>
      <c r="M565" s="21">
        <v>2019</v>
      </c>
    </row>
    <row r="566" spans="1:14" ht="75" x14ac:dyDescent="0.2">
      <c r="A566" s="21">
        <v>470</v>
      </c>
      <c r="B566" s="150" t="s">
        <v>858</v>
      </c>
      <c r="C566" s="21" t="s">
        <v>859</v>
      </c>
      <c r="D566" s="21" t="s">
        <v>860</v>
      </c>
      <c r="E566" s="21" t="s">
        <v>818</v>
      </c>
      <c r="F566" s="23" t="s">
        <v>865</v>
      </c>
      <c r="G566" s="21" t="s">
        <v>862</v>
      </c>
      <c r="H566" s="21" t="s">
        <v>19</v>
      </c>
      <c r="I566" s="21" t="s">
        <v>41</v>
      </c>
      <c r="J566" s="25">
        <v>44286</v>
      </c>
      <c r="K566" s="21" t="s">
        <v>21</v>
      </c>
      <c r="L566" s="23" t="s">
        <v>863</v>
      </c>
      <c r="M566" s="21">
        <v>2019</v>
      </c>
    </row>
    <row r="567" spans="1:14" ht="75" x14ac:dyDescent="0.2">
      <c r="A567" s="21">
        <v>471</v>
      </c>
      <c r="B567" s="149" t="s">
        <v>858</v>
      </c>
      <c r="C567" s="105" t="s">
        <v>859</v>
      </c>
      <c r="D567" s="27" t="s">
        <v>860</v>
      </c>
      <c r="E567" s="27" t="s">
        <v>818</v>
      </c>
      <c r="F567" s="23" t="s">
        <v>866</v>
      </c>
      <c r="G567" s="21" t="s">
        <v>862</v>
      </c>
      <c r="H567" s="21" t="s">
        <v>19</v>
      </c>
      <c r="I567" s="21" t="s">
        <v>41</v>
      </c>
      <c r="J567" s="25">
        <v>44286</v>
      </c>
      <c r="K567" s="21" t="s">
        <v>21</v>
      </c>
      <c r="L567" s="23" t="s">
        <v>863</v>
      </c>
      <c r="M567" s="21">
        <v>2019</v>
      </c>
    </row>
    <row r="568" spans="1:14" ht="75" x14ac:dyDescent="0.2">
      <c r="A568" s="21">
        <v>472</v>
      </c>
      <c r="B568" s="149" t="s">
        <v>867</v>
      </c>
      <c r="C568" s="105" t="s">
        <v>868</v>
      </c>
      <c r="D568" s="27" t="s">
        <v>869</v>
      </c>
      <c r="E568" s="27" t="s">
        <v>818</v>
      </c>
      <c r="F568" s="23" t="s">
        <v>870</v>
      </c>
      <c r="G568" s="21" t="s">
        <v>871</v>
      </c>
      <c r="H568" s="25">
        <v>44561</v>
      </c>
      <c r="I568" s="21" t="s">
        <v>480</v>
      </c>
      <c r="J568" s="25">
        <v>44286</v>
      </c>
      <c r="K568" s="21" t="s">
        <v>27</v>
      </c>
      <c r="L568" s="23" t="s">
        <v>872</v>
      </c>
      <c r="M568" s="21">
        <v>2019</v>
      </c>
    </row>
    <row r="569" spans="1:14" ht="60" x14ac:dyDescent="0.2">
      <c r="A569" s="21">
        <v>473</v>
      </c>
      <c r="B569" s="81" t="s">
        <v>873</v>
      </c>
      <c r="C569" s="21" t="s">
        <v>874</v>
      </c>
      <c r="D569" s="21" t="s">
        <v>875</v>
      </c>
      <c r="E569" s="21" t="s">
        <v>818</v>
      </c>
      <c r="F569" s="23" t="s">
        <v>876</v>
      </c>
      <c r="G569" s="21" t="s">
        <v>877</v>
      </c>
      <c r="H569" s="25">
        <v>44561</v>
      </c>
      <c r="I569" s="25" t="s">
        <v>26</v>
      </c>
      <c r="J569" s="25">
        <v>44286</v>
      </c>
      <c r="K569" s="21" t="s">
        <v>27</v>
      </c>
      <c r="L569" s="23" t="s">
        <v>878</v>
      </c>
      <c r="M569" s="21">
        <v>2019</v>
      </c>
    </row>
    <row r="570" spans="1:14" ht="75" x14ac:dyDescent="0.2">
      <c r="A570" s="21">
        <v>474</v>
      </c>
      <c r="B570" s="81" t="s">
        <v>879</v>
      </c>
      <c r="C570" s="21" t="s">
        <v>880</v>
      </c>
      <c r="D570" s="21" t="s">
        <v>881</v>
      </c>
      <c r="E570" s="21" t="s">
        <v>818</v>
      </c>
      <c r="F570" s="23" t="s">
        <v>882</v>
      </c>
      <c r="G570" s="21" t="s">
        <v>825</v>
      </c>
      <c r="H570" s="25">
        <v>44561</v>
      </c>
      <c r="I570" s="25" t="s">
        <v>26</v>
      </c>
      <c r="J570" s="25">
        <v>44286</v>
      </c>
      <c r="K570" s="21" t="s">
        <v>27</v>
      </c>
      <c r="L570" s="23" t="s">
        <v>883</v>
      </c>
      <c r="M570" s="21">
        <v>2019</v>
      </c>
    </row>
    <row r="571" spans="1:14" ht="75" x14ac:dyDescent="0.2">
      <c r="A571" s="21">
        <v>475</v>
      </c>
      <c r="B571" s="113" t="s">
        <v>879</v>
      </c>
      <c r="C571" s="27" t="s">
        <v>880</v>
      </c>
      <c r="D571" s="27" t="s">
        <v>881</v>
      </c>
      <c r="E571" s="27" t="s">
        <v>818</v>
      </c>
      <c r="F571" s="23" t="s">
        <v>884</v>
      </c>
      <c r="G571" s="21" t="s">
        <v>885</v>
      </c>
      <c r="H571" s="25">
        <v>44561</v>
      </c>
      <c r="I571" s="21" t="s">
        <v>480</v>
      </c>
      <c r="J571" s="25">
        <v>44286</v>
      </c>
      <c r="K571" s="21" t="s">
        <v>27</v>
      </c>
      <c r="L571" s="23" t="s">
        <v>886</v>
      </c>
      <c r="M571" s="21">
        <v>2019</v>
      </c>
    </row>
    <row r="572" spans="1:14" ht="75" x14ac:dyDescent="0.2">
      <c r="A572" s="21">
        <v>476</v>
      </c>
      <c r="B572" s="113" t="s">
        <v>887</v>
      </c>
      <c r="C572" s="27" t="s">
        <v>888</v>
      </c>
      <c r="D572" s="27" t="s">
        <v>889</v>
      </c>
      <c r="E572" s="27" t="s">
        <v>818</v>
      </c>
      <c r="F572" s="23" t="s">
        <v>890</v>
      </c>
      <c r="G572" s="21" t="s">
        <v>891</v>
      </c>
      <c r="H572" s="25">
        <v>44561</v>
      </c>
      <c r="I572" s="21" t="s">
        <v>480</v>
      </c>
      <c r="J572" s="25">
        <v>44286</v>
      </c>
      <c r="K572" s="21" t="s">
        <v>27</v>
      </c>
      <c r="L572" s="23" t="s">
        <v>892</v>
      </c>
      <c r="M572" s="21">
        <v>2019</v>
      </c>
    </row>
    <row r="573" spans="1:14" ht="90" x14ac:dyDescent="0.2">
      <c r="A573" s="21">
        <v>477</v>
      </c>
      <c r="B573" s="81" t="s">
        <v>887</v>
      </c>
      <c r="C573" s="21" t="s">
        <v>888</v>
      </c>
      <c r="D573" s="21" t="s">
        <v>889</v>
      </c>
      <c r="E573" s="21" t="s">
        <v>818</v>
      </c>
      <c r="F573" s="23" t="s">
        <v>893</v>
      </c>
      <c r="G573" s="21" t="s">
        <v>894</v>
      </c>
      <c r="H573" s="25">
        <v>44561</v>
      </c>
      <c r="I573" s="25" t="s">
        <v>26</v>
      </c>
      <c r="J573" s="25">
        <v>44286</v>
      </c>
      <c r="K573" s="21" t="s">
        <v>27</v>
      </c>
      <c r="L573" s="23" t="s">
        <v>895</v>
      </c>
      <c r="M573" s="21">
        <v>2019</v>
      </c>
    </row>
    <row r="574" spans="1:14" ht="75" x14ac:dyDescent="0.2">
      <c r="A574" s="21">
        <v>478</v>
      </c>
      <c r="B574" s="113" t="s">
        <v>887</v>
      </c>
      <c r="C574" s="27" t="s">
        <v>888</v>
      </c>
      <c r="D574" s="27" t="s">
        <v>889</v>
      </c>
      <c r="E574" s="27" t="s">
        <v>818</v>
      </c>
      <c r="F574" s="23" t="s">
        <v>896</v>
      </c>
      <c r="G574" s="21" t="s">
        <v>897</v>
      </c>
      <c r="H574" s="25">
        <v>44561</v>
      </c>
      <c r="I574" s="25" t="s">
        <v>26</v>
      </c>
      <c r="J574" s="25">
        <v>44286</v>
      </c>
      <c r="K574" s="21" t="s">
        <v>27</v>
      </c>
      <c r="L574" s="23" t="s">
        <v>898</v>
      </c>
      <c r="M574" s="21">
        <v>2019</v>
      </c>
    </row>
    <row r="575" spans="1:14" ht="75" x14ac:dyDescent="0.2">
      <c r="A575" s="21">
        <v>479</v>
      </c>
      <c r="B575" s="149" t="s">
        <v>899</v>
      </c>
      <c r="C575" s="27" t="s">
        <v>900</v>
      </c>
      <c r="D575" s="27" t="s">
        <v>901</v>
      </c>
      <c r="E575" s="27" t="s">
        <v>818</v>
      </c>
      <c r="F575" s="23" t="s">
        <v>902</v>
      </c>
      <c r="G575" s="21" t="s">
        <v>849</v>
      </c>
      <c r="H575" s="25">
        <v>44561</v>
      </c>
      <c r="I575" s="21" t="s">
        <v>26</v>
      </c>
      <c r="J575" s="25">
        <v>44286</v>
      </c>
      <c r="K575" s="21" t="s">
        <v>21</v>
      </c>
      <c r="L575" s="23" t="s">
        <v>903</v>
      </c>
      <c r="M575" s="21">
        <v>2019</v>
      </c>
      <c r="N575" s="53"/>
    </row>
    <row r="576" spans="1:14" ht="75" x14ac:dyDescent="0.2">
      <c r="A576" s="21">
        <v>480</v>
      </c>
      <c r="B576" s="149" t="s">
        <v>899</v>
      </c>
      <c r="C576" s="27" t="s">
        <v>900</v>
      </c>
      <c r="D576" s="27" t="s">
        <v>901</v>
      </c>
      <c r="E576" s="27" t="s">
        <v>818</v>
      </c>
      <c r="F576" s="23" t="s">
        <v>904</v>
      </c>
      <c r="G576" s="21" t="s">
        <v>849</v>
      </c>
      <c r="H576" s="25">
        <v>44561</v>
      </c>
      <c r="I576" s="21" t="s">
        <v>26</v>
      </c>
      <c r="J576" s="25">
        <v>44286</v>
      </c>
      <c r="K576" s="21" t="s">
        <v>21</v>
      </c>
      <c r="L576" s="23" t="s">
        <v>905</v>
      </c>
      <c r="M576" s="21">
        <v>2019</v>
      </c>
      <c r="N576" s="53"/>
    </row>
    <row r="577" spans="1:14" ht="75" x14ac:dyDescent="0.2">
      <c r="A577" s="21">
        <v>481</v>
      </c>
      <c r="B577" s="149" t="s">
        <v>899</v>
      </c>
      <c r="C577" s="27" t="s">
        <v>900</v>
      </c>
      <c r="D577" s="27" t="s">
        <v>901</v>
      </c>
      <c r="E577" s="27" t="s">
        <v>818</v>
      </c>
      <c r="F577" s="23" t="s">
        <v>906</v>
      </c>
      <c r="G577" s="21" t="s">
        <v>825</v>
      </c>
      <c r="H577" s="25">
        <v>44561</v>
      </c>
      <c r="I577" s="25" t="s">
        <v>26</v>
      </c>
      <c r="J577" s="25">
        <v>44286</v>
      </c>
      <c r="K577" s="21" t="s">
        <v>27</v>
      </c>
      <c r="L577" s="23" t="s">
        <v>907</v>
      </c>
      <c r="M577" s="21">
        <v>2019</v>
      </c>
      <c r="N577" s="53"/>
    </row>
    <row r="578" spans="1:14" ht="75" x14ac:dyDescent="0.2">
      <c r="A578" s="21">
        <v>482</v>
      </c>
      <c r="B578" s="149" t="s">
        <v>899</v>
      </c>
      <c r="C578" s="27" t="s">
        <v>900</v>
      </c>
      <c r="D578" s="27" t="s">
        <v>901</v>
      </c>
      <c r="E578" s="27" t="s">
        <v>818</v>
      </c>
      <c r="F578" s="23" t="s">
        <v>908</v>
      </c>
      <c r="G578" s="21" t="s">
        <v>825</v>
      </c>
      <c r="H578" s="25">
        <v>44561</v>
      </c>
      <c r="I578" s="25" t="s">
        <v>26</v>
      </c>
      <c r="J578" s="25">
        <v>44286</v>
      </c>
      <c r="K578" s="21" t="s">
        <v>27</v>
      </c>
      <c r="L578" s="23" t="s">
        <v>907</v>
      </c>
      <c r="M578" s="21">
        <v>2019</v>
      </c>
      <c r="N578" s="53"/>
    </row>
    <row r="579" spans="1:14" ht="105" x14ac:dyDescent="0.2">
      <c r="A579" s="21">
        <v>483</v>
      </c>
      <c r="B579" s="149" t="s">
        <v>909</v>
      </c>
      <c r="C579" s="27" t="s">
        <v>910</v>
      </c>
      <c r="D579" s="27" t="s">
        <v>911</v>
      </c>
      <c r="E579" s="27" t="s">
        <v>818</v>
      </c>
      <c r="F579" s="23" t="s">
        <v>912</v>
      </c>
      <c r="G579" s="21" t="s">
        <v>913</v>
      </c>
      <c r="H579" s="25">
        <v>43881</v>
      </c>
      <c r="I579" s="25" t="s">
        <v>26</v>
      </c>
      <c r="J579" s="25">
        <v>44286</v>
      </c>
      <c r="K579" s="21" t="s">
        <v>27</v>
      </c>
      <c r="L579" s="23" t="s">
        <v>914</v>
      </c>
      <c r="M579" s="21">
        <v>2019</v>
      </c>
    </row>
    <row r="580" spans="1:14" ht="285" x14ac:dyDescent="0.2">
      <c r="A580" s="21">
        <v>484</v>
      </c>
      <c r="B580" s="149" t="s">
        <v>909</v>
      </c>
      <c r="C580" s="27" t="s">
        <v>910</v>
      </c>
      <c r="D580" s="27" t="s">
        <v>911</v>
      </c>
      <c r="E580" s="27" t="s">
        <v>818</v>
      </c>
      <c r="F580" s="23" t="s">
        <v>915</v>
      </c>
      <c r="G580" s="21" t="s">
        <v>913</v>
      </c>
      <c r="H580" s="25">
        <v>43881</v>
      </c>
      <c r="I580" s="25" t="s">
        <v>26</v>
      </c>
      <c r="J580" s="25">
        <v>44286</v>
      </c>
      <c r="K580" s="21" t="s">
        <v>21</v>
      </c>
      <c r="L580" s="23" t="s">
        <v>916</v>
      </c>
      <c r="M580" s="21">
        <v>2019</v>
      </c>
    </row>
    <row r="581" spans="1:14" ht="90" x14ac:dyDescent="0.2">
      <c r="A581" s="21">
        <v>485</v>
      </c>
      <c r="B581" s="149" t="s">
        <v>909</v>
      </c>
      <c r="C581" s="27" t="s">
        <v>910</v>
      </c>
      <c r="D581" s="27" t="s">
        <v>911</v>
      </c>
      <c r="E581" s="27" t="s">
        <v>818</v>
      </c>
      <c r="F581" s="23" t="s">
        <v>917</v>
      </c>
      <c r="G581" s="21" t="s">
        <v>913</v>
      </c>
      <c r="H581" s="25">
        <v>43881</v>
      </c>
      <c r="I581" s="25" t="s">
        <v>26</v>
      </c>
      <c r="J581" s="25">
        <v>44286</v>
      </c>
      <c r="K581" s="21" t="s">
        <v>21</v>
      </c>
      <c r="L581" s="23" t="s">
        <v>918</v>
      </c>
      <c r="M581" s="21">
        <v>2019</v>
      </c>
    </row>
    <row r="582" spans="1:14" ht="135" x14ac:dyDescent="0.2">
      <c r="A582" s="21">
        <v>486</v>
      </c>
      <c r="B582" s="149" t="s">
        <v>909</v>
      </c>
      <c r="C582" s="27" t="s">
        <v>910</v>
      </c>
      <c r="D582" s="27" t="s">
        <v>911</v>
      </c>
      <c r="E582" s="27" t="s">
        <v>818</v>
      </c>
      <c r="F582" s="23" t="s">
        <v>919</v>
      </c>
      <c r="G582" s="21" t="s">
        <v>913</v>
      </c>
      <c r="H582" s="25">
        <v>43881</v>
      </c>
      <c r="I582" s="25" t="s">
        <v>26</v>
      </c>
      <c r="J582" s="25">
        <v>44286</v>
      </c>
      <c r="K582" s="21" t="s">
        <v>27</v>
      </c>
      <c r="L582" s="23" t="s">
        <v>920</v>
      </c>
      <c r="M582" s="21">
        <v>2019</v>
      </c>
    </row>
    <row r="583" spans="1:14" ht="90" x14ac:dyDescent="0.2">
      <c r="A583" s="21">
        <v>487</v>
      </c>
      <c r="B583" s="149" t="s">
        <v>909</v>
      </c>
      <c r="C583" s="27" t="s">
        <v>910</v>
      </c>
      <c r="D583" s="27" t="s">
        <v>911</v>
      </c>
      <c r="E583" s="27" t="s">
        <v>818</v>
      </c>
      <c r="F583" s="23" t="s">
        <v>921</v>
      </c>
      <c r="G583" s="21" t="s">
        <v>913</v>
      </c>
      <c r="H583" s="25">
        <v>43881</v>
      </c>
      <c r="I583" s="25" t="s">
        <v>26</v>
      </c>
      <c r="J583" s="25">
        <v>44286</v>
      </c>
      <c r="K583" s="21" t="s">
        <v>27</v>
      </c>
      <c r="L583" s="23" t="s">
        <v>922</v>
      </c>
      <c r="M583" s="21">
        <v>2019</v>
      </c>
    </row>
    <row r="584" spans="1:14" ht="409.6" x14ac:dyDescent="0.2">
      <c r="A584" s="21">
        <v>488</v>
      </c>
      <c r="B584" s="149" t="s">
        <v>923</v>
      </c>
      <c r="C584" s="27" t="s">
        <v>924</v>
      </c>
      <c r="D584" s="27" t="s">
        <v>925</v>
      </c>
      <c r="E584" s="27" t="s">
        <v>818</v>
      </c>
      <c r="F584" s="23" t="s">
        <v>926</v>
      </c>
      <c r="G584" s="21" t="s">
        <v>913</v>
      </c>
      <c r="H584" s="25">
        <v>44409</v>
      </c>
      <c r="I584" s="21" t="s">
        <v>480</v>
      </c>
      <c r="J584" s="25">
        <v>44286</v>
      </c>
      <c r="K584" s="21" t="s">
        <v>21</v>
      </c>
      <c r="L584" s="23" t="s">
        <v>927</v>
      </c>
      <c r="M584" s="21">
        <v>2019</v>
      </c>
    </row>
    <row r="585" spans="1:14" ht="210" x14ac:dyDescent="0.2">
      <c r="A585" s="21">
        <v>489</v>
      </c>
      <c r="B585" s="149" t="s">
        <v>928</v>
      </c>
      <c r="C585" s="27" t="s">
        <v>929</v>
      </c>
      <c r="D585" s="27" t="s">
        <v>930</v>
      </c>
      <c r="E585" s="27" t="s">
        <v>818</v>
      </c>
      <c r="F585" s="23" t="s">
        <v>931</v>
      </c>
      <c r="G585" s="21" t="s">
        <v>932</v>
      </c>
      <c r="H585" s="25">
        <v>43881</v>
      </c>
      <c r="I585" s="25" t="s">
        <v>26</v>
      </c>
      <c r="J585" s="25">
        <v>44286</v>
      </c>
      <c r="K585" s="21" t="s">
        <v>21</v>
      </c>
      <c r="L585" s="23" t="s">
        <v>933</v>
      </c>
      <c r="M585" s="21">
        <v>2019</v>
      </c>
    </row>
    <row r="586" spans="1:14" ht="270" x14ac:dyDescent="0.2">
      <c r="A586" s="21">
        <v>490</v>
      </c>
      <c r="B586" s="149" t="s">
        <v>934</v>
      </c>
      <c r="C586" s="27" t="s">
        <v>935</v>
      </c>
      <c r="D586" s="27" t="s">
        <v>936</v>
      </c>
      <c r="E586" s="27" t="s">
        <v>818</v>
      </c>
      <c r="F586" s="23" t="s">
        <v>937</v>
      </c>
      <c r="G586" s="21" t="s">
        <v>913</v>
      </c>
      <c r="H586" s="25">
        <v>44196</v>
      </c>
      <c r="I586" s="25" t="s">
        <v>26</v>
      </c>
      <c r="J586" s="25">
        <v>44286</v>
      </c>
      <c r="K586" s="21" t="s">
        <v>27</v>
      </c>
      <c r="L586" s="23" t="s">
        <v>938</v>
      </c>
      <c r="M586" s="21">
        <v>2019</v>
      </c>
    </row>
    <row r="587" spans="1:14" ht="90" x14ac:dyDescent="0.2">
      <c r="A587" s="21">
        <v>491</v>
      </c>
      <c r="B587" s="150" t="s">
        <v>939</v>
      </c>
      <c r="C587" s="21" t="s">
        <v>940</v>
      </c>
      <c r="D587" s="21" t="s">
        <v>911</v>
      </c>
      <c r="E587" s="21" t="s">
        <v>818</v>
      </c>
      <c r="F587" s="23" t="s">
        <v>941</v>
      </c>
      <c r="G587" s="21" t="s">
        <v>942</v>
      </c>
      <c r="H587" s="25">
        <v>43830</v>
      </c>
      <c r="I587" s="25" t="s">
        <v>26</v>
      </c>
      <c r="J587" s="25">
        <v>44286</v>
      </c>
      <c r="K587" s="21" t="s">
        <v>27</v>
      </c>
      <c r="L587" s="23" t="s">
        <v>943</v>
      </c>
      <c r="M587" s="21">
        <v>2019</v>
      </c>
    </row>
    <row r="588" spans="1:14" ht="60" x14ac:dyDescent="0.2">
      <c r="A588" s="21">
        <v>492</v>
      </c>
      <c r="B588" s="150" t="s">
        <v>944</v>
      </c>
      <c r="C588" s="21" t="s">
        <v>945</v>
      </c>
      <c r="D588" s="21" t="s">
        <v>946</v>
      </c>
      <c r="E588" s="21" t="s">
        <v>818</v>
      </c>
      <c r="F588" s="23" t="s">
        <v>947</v>
      </c>
      <c r="G588" s="21" t="s">
        <v>948</v>
      </c>
      <c r="H588" s="25">
        <v>44105</v>
      </c>
      <c r="I588" s="25" t="s">
        <v>26</v>
      </c>
      <c r="J588" s="25">
        <v>44286</v>
      </c>
      <c r="K588" s="21" t="s">
        <v>27</v>
      </c>
      <c r="L588" s="23" t="s">
        <v>949</v>
      </c>
      <c r="M588" s="21">
        <v>2019</v>
      </c>
    </row>
    <row r="589" spans="1:14" ht="180" x14ac:dyDescent="0.2">
      <c r="A589" s="21">
        <v>493</v>
      </c>
      <c r="B589" s="113" t="s">
        <v>950</v>
      </c>
      <c r="C589" s="27" t="s">
        <v>951</v>
      </c>
      <c r="D589" s="27" t="s">
        <v>952</v>
      </c>
      <c r="E589" s="27" t="s">
        <v>818</v>
      </c>
      <c r="F589" s="23" t="s">
        <v>953</v>
      </c>
      <c r="G589" s="21" t="s">
        <v>98</v>
      </c>
      <c r="H589" s="25" t="s">
        <v>19</v>
      </c>
      <c r="I589" s="25" t="s">
        <v>26</v>
      </c>
      <c r="J589" s="25">
        <v>44286</v>
      </c>
      <c r="K589" s="21" t="s">
        <v>21</v>
      </c>
      <c r="L589" s="23" t="s">
        <v>954</v>
      </c>
      <c r="M589" s="21">
        <v>2019</v>
      </c>
    </row>
    <row r="590" spans="1:14" ht="60" x14ac:dyDescent="0.2">
      <c r="A590" s="21">
        <v>494</v>
      </c>
      <c r="B590" s="113" t="s">
        <v>950</v>
      </c>
      <c r="C590" s="27" t="s">
        <v>951</v>
      </c>
      <c r="D590" s="27" t="s">
        <v>952</v>
      </c>
      <c r="E590" s="27" t="s">
        <v>818</v>
      </c>
      <c r="F590" s="23" t="s">
        <v>955</v>
      </c>
      <c r="G590" s="21" t="s">
        <v>98</v>
      </c>
      <c r="H590" s="25" t="s">
        <v>19</v>
      </c>
      <c r="I590" s="25" t="s">
        <v>26</v>
      </c>
      <c r="J590" s="25">
        <v>44286</v>
      </c>
      <c r="K590" s="21" t="s">
        <v>21</v>
      </c>
      <c r="L590" s="23" t="s">
        <v>956</v>
      </c>
      <c r="M590" s="21">
        <v>2019</v>
      </c>
    </row>
    <row r="591" spans="1:14" ht="60" x14ac:dyDescent="0.2">
      <c r="A591" s="21">
        <v>495</v>
      </c>
      <c r="B591" s="81" t="s">
        <v>957</v>
      </c>
      <c r="C591" s="21" t="s">
        <v>958</v>
      </c>
      <c r="D591" s="27" t="s">
        <v>959</v>
      </c>
      <c r="E591" s="27" t="s">
        <v>818</v>
      </c>
      <c r="F591" s="23" t="s">
        <v>960</v>
      </c>
      <c r="G591" s="27" t="s">
        <v>98</v>
      </c>
      <c r="H591" s="33" t="s">
        <v>19</v>
      </c>
      <c r="I591" s="25" t="s">
        <v>26</v>
      </c>
      <c r="J591" s="25">
        <v>44286</v>
      </c>
      <c r="K591" s="21" t="s">
        <v>21</v>
      </c>
      <c r="L591" s="23" t="s">
        <v>961</v>
      </c>
      <c r="M591" s="21">
        <v>2019</v>
      </c>
    </row>
    <row r="592" spans="1:14" ht="135" x14ac:dyDescent="0.2">
      <c r="A592" s="21">
        <v>496</v>
      </c>
      <c r="B592" s="149" t="s">
        <v>962</v>
      </c>
      <c r="C592" s="27" t="s">
        <v>963</v>
      </c>
      <c r="D592" s="27" t="s">
        <v>964</v>
      </c>
      <c r="E592" s="27" t="s">
        <v>818</v>
      </c>
      <c r="F592" s="23" t="s">
        <v>965</v>
      </c>
      <c r="G592" s="51" t="s">
        <v>825</v>
      </c>
      <c r="H592" s="108">
        <v>44561</v>
      </c>
      <c r="I592" s="25" t="s">
        <v>63</v>
      </c>
      <c r="J592" s="25">
        <v>44286</v>
      </c>
      <c r="K592" s="21" t="s">
        <v>27</v>
      </c>
      <c r="L592" s="36" t="s">
        <v>640</v>
      </c>
      <c r="M592" s="21">
        <v>2019</v>
      </c>
    </row>
    <row r="593" spans="1:13" ht="120" x14ac:dyDescent="0.2">
      <c r="A593" s="21">
        <v>497</v>
      </c>
      <c r="B593" s="149" t="s">
        <v>966</v>
      </c>
      <c r="C593" s="27" t="s">
        <v>967</v>
      </c>
      <c r="D593" s="27" t="s">
        <v>968</v>
      </c>
      <c r="E593" s="27" t="s">
        <v>818</v>
      </c>
      <c r="F593" s="23" t="s">
        <v>969</v>
      </c>
      <c r="G593" s="21" t="s">
        <v>814</v>
      </c>
      <c r="H593" s="25" t="s">
        <v>19</v>
      </c>
      <c r="I593" s="25" t="s">
        <v>26</v>
      </c>
      <c r="J593" s="25">
        <v>44286</v>
      </c>
      <c r="K593" s="21" t="s">
        <v>21</v>
      </c>
      <c r="L593" s="23" t="s">
        <v>970</v>
      </c>
      <c r="M593" s="21">
        <v>2020</v>
      </c>
    </row>
    <row r="594" spans="1:13" ht="75" x14ac:dyDescent="0.2">
      <c r="A594" s="21">
        <v>498</v>
      </c>
      <c r="B594" s="149" t="s">
        <v>966</v>
      </c>
      <c r="C594" s="27" t="s">
        <v>967</v>
      </c>
      <c r="D594" s="27" t="s">
        <v>968</v>
      </c>
      <c r="E594" s="27" t="s">
        <v>818</v>
      </c>
      <c r="F594" s="23" t="s">
        <v>971</v>
      </c>
      <c r="G594" s="21" t="s">
        <v>98</v>
      </c>
      <c r="H594" s="21" t="s">
        <v>19</v>
      </c>
      <c r="I594" s="25" t="s">
        <v>63</v>
      </c>
      <c r="J594" s="25">
        <v>44286</v>
      </c>
      <c r="K594" s="21" t="s">
        <v>21</v>
      </c>
      <c r="L594" s="23" t="s">
        <v>972</v>
      </c>
      <c r="M594" s="21">
        <v>2020</v>
      </c>
    </row>
    <row r="595" spans="1:13" ht="75" x14ac:dyDescent="0.2">
      <c r="A595" s="21">
        <v>499</v>
      </c>
      <c r="B595" s="149" t="s">
        <v>966</v>
      </c>
      <c r="C595" s="27" t="s">
        <v>967</v>
      </c>
      <c r="D595" s="27" t="s">
        <v>2356</v>
      </c>
      <c r="E595" s="27" t="s">
        <v>818</v>
      </c>
      <c r="F595" s="23" t="s">
        <v>973</v>
      </c>
      <c r="G595" s="21" t="s">
        <v>98</v>
      </c>
      <c r="H595" s="21" t="s">
        <v>19</v>
      </c>
      <c r="I595" s="25" t="s">
        <v>63</v>
      </c>
      <c r="J595" s="25">
        <v>44286</v>
      </c>
      <c r="K595" s="21" t="s">
        <v>21</v>
      </c>
      <c r="L595" s="23" t="s">
        <v>974</v>
      </c>
      <c r="M595" s="21">
        <v>2020</v>
      </c>
    </row>
    <row r="596" spans="1:13" ht="75" x14ac:dyDescent="0.2">
      <c r="A596" s="21">
        <v>500</v>
      </c>
      <c r="B596" s="149" t="s">
        <v>966</v>
      </c>
      <c r="C596" s="27" t="s">
        <v>967</v>
      </c>
      <c r="D596" s="27" t="s">
        <v>2356</v>
      </c>
      <c r="E596" s="27" t="s">
        <v>818</v>
      </c>
      <c r="F596" s="23" t="s">
        <v>975</v>
      </c>
      <c r="G596" s="21" t="s">
        <v>98</v>
      </c>
      <c r="H596" s="25" t="s">
        <v>19</v>
      </c>
      <c r="I596" s="21" t="s">
        <v>26</v>
      </c>
      <c r="J596" s="25">
        <v>44286</v>
      </c>
      <c r="K596" s="21" t="s">
        <v>21</v>
      </c>
      <c r="L596" s="23" t="s">
        <v>976</v>
      </c>
      <c r="M596" s="21">
        <v>2020</v>
      </c>
    </row>
    <row r="597" spans="1:13" ht="150" x14ac:dyDescent="0.2">
      <c r="A597" s="21">
        <v>501</v>
      </c>
      <c r="B597" s="149" t="s">
        <v>966</v>
      </c>
      <c r="C597" s="27" t="s">
        <v>967</v>
      </c>
      <c r="D597" s="27" t="s">
        <v>2356</v>
      </c>
      <c r="E597" s="27" t="s">
        <v>818</v>
      </c>
      <c r="F597" s="23" t="s">
        <v>977</v>
      </c>
      <c r="G597" s="21" t="s">
        <v>98</v>
      </c>
      <c r="H597" s="25" t="s">
        <v>19</v>
      </c>
      <c r="I597" s="21" t="s">
        <v>41</v>
      </c>
      <c r="J597" s="25">
        <v>44286</v>
      </c>
      <c r="K597" s="21" t="s">
        <v>27</v>
      </c>
      <c r="L597" s="23" t="s">
        <v>978</v>
      </c>
      <c r="M597" s="21">
        <v>2020</v>
      </c>
    </row>
    <row r="598" spans="1:13" ht="75" x14ac:dyDescent="0.2">
      <c r="A598" s="21">
        <v>502</v>
      </c>
      <c r="B598" s="149" t="s">
        <v>966</v>
      </c>
      <c r="C598" s="27" t="s">
        <v>967</v>
      </c>
      <c r="D598" s="27" t="s">
        <v>2356</v>
      </c>
      <c r="E598" s="27" t="s">
        <v>818</v>
      </c>
      <c r="F598" s="23" t="s">
        <v>979</v>
      </c>
      <c r="G598" s="21" t="s">
        <v>98</v>
      </c>
      <c r="H598" s="25" t="s">
        <v>19</v>
      </c>
      <c r="I598" s="21" t="s">
        <v>41</v>
      </c>
      <c r="J598" s="25">
        <v>44286</v>
      </c>
      <c r="K598" s="21" t="s">
        <v>27</v>
      </c>
      <c r="L598" s="23" t="s">
        <v>980</v>
      </c>
      <c r="M598" s="21">
        <v>2020</v>
      </c>
    </row>
    <row r="599" spans="1:13" ht="90" x14ac:dyDescent="0.2">
      <c r="A599" s="21">
        <v>503</v>
      </c>
      <c r="B599" s="149" t="s">
        <v>966</v>
      </c>
      <c r="C599" s="27" t="s">
        <v>967</v>
      </c>
      <c r="D599" s="27" t="s">
        <v>2356</v>
      </c>
      <c r="E599" s="27" t="s">
        <v>818</v>
      </c>
      <c r="F599" s="23" t="s">
        <v>981</v>
      </c>
      <c r="G599" s="21" t="s">
        <v>982</v>
      </c>
      <c r="H599" s="25" t="s">
        <v>19</v>
      </c>
      <c r="I599" s="21" t="s">
        <v>26</v>
      </c>
      <c r="J599" s="25">
        <v>44286</v>
      </c>
      <c r="K599" s="21" t="s">
        <v>21</v>
      </c>
      <c r="L599" s="23" t="s">
        <v>983</v>
      </c>
      <c r="M599" s="21">
        <v>2020</v>
      </c>
    </row>
    <row r="600" spans="1:13" ht="75" x14ac:dyDescent="0.2">
      <c r="A600" s="21">
        <v>504</v>
      </c>
      <c r="B600" s="149" t="s">
        <v>966</v>
      </c>
      <c r="C600" s="27" t="s">
        <v>967</v>
      </c>
      <c r="D600" s="27" t="s">
        <v>2356</v>
      </c>
      <c r="E600" s="27" t="s">
        <v>818</v>
      </c>
      <c r="F600" s="23" t="s">
        <v>984</v>
      </c>
      <c r="G600" s="21" t="s">
        <v>98</v>
      </c>
      <c r="H600" s="25" t="s">
        <v>19</v>
      </c>
      <c r="I600" s="21" t="s">
        <v>41</v>
      </c>
      <c r="J600" s="25">
        <v>44286</v>
      </c>
      <c r="K600" s="21" t="s">
        <v>27</v>
      </c>
      <c r="L600" s="23" t="s">
        <v>985</v>
      </c>
      <c r="M600" s="21">
        <v>2020</v>
      </c>
    </row>
    <row r="601" spans="1:13" ht="135" x14ac:dyDescent="0.2">
      <c r="A601" s="21">
        <v>505</v>
      </c>
      <c r="B601" s="149" t="s">
        <v>966</v>
      </c>
      <c r="C601" s="27" t="s">
        <v>967</v>
      </c>
      <c r="D601" s="27" t="s">
        <v>2356</v>
      </c>
      <c r="E601" s="27" t="s">
        <v>818</v>
      </c>
      <c r="F601" s="23" t="s">
        <v>986</v>
      </c>
      <c r="G601" s="21" t="s">
        <v>98</v>
      </c>
      <c r="H601" s="25" t="s">
        <v>19</v>
      </c>
      <c r="I601" s="21" t="s">
        <v>41</v>
      </c>
      <c r="J601" s="25">
        <v>44286</v>
      </c>
      <c r="K601" s="21" t="s">
        <v>27</v>
      </c>
      <c r="L601" s="23" t="s">
        <v>987</v>
      </c>
      <c r="M601" s="21">
        <v>2020</v>
      </c>
    </row>
    <row r="602" spans="1:13" ht="90" x14ac:dyDescent="0.2">
      <c r="A602" s="21">
        <v>506</v>
      </c>
      <c r="B602" s="149" t="s">
        <v>966</v>
      </c>
      <c r="C602" s="27" t="s">
        <v>967</v>
      </c>
      <c r="D602" s="27" t="s">
        <v>2356</v>
      </c>
      <c r="E602" s="27" t="s">
        <v>818</v>
      </c>
      <c r="F602" s="23" t="s">
        <v>988</v>
      </c>
      <c r="G602" s="21" t="s">
        <v>98</v>
      </c>
      <c r="H602" s="25" t="s">
        <v>19</v>
      </c>
      <c r="I602" s="21" t="s">
        <v>41</v>
      </c>
      <c r="J602" s="25">
        <v>44286</v>
      </c>
      <c r="K602" s="21" t="s">
        <v>27</v>
      </c>
      <c r="L602" s="23" t="s">
        <v>989</v>
      </c>
      <c r="M602" s="21">
        <v>2020</v>
      </c>
    </row>
    <row r="603" spans="1:13" ht="75" x14ac:dyDescent="0.2">
      <c r="A603" s="21">
        <v>507</v>
      </c>
      <c r="B603" s="149" t="s">
        <v>966</v>
      </c>
      <c r="C603" s="27" t="s">
        <v>967</v>
      </c>
      <c r="D603" s="27" t="s">
        <v>2356</v>
      </c>
      <c r="E603" s="27" t="s">
        <v>818</v>
      </c>
      <c r="F603" s="23" t="s">
        <v>990</v>
      </c>
      <c r="G603" s="21" t="s">
        <v>98</v>
      </c>
      <c r="H603" s="25" t="s">
        <v>19</v>
      </c>
      <c r="I603" s="21" t="s">
        <v>41</v>
      </c>
      <c r="J603" s="25">
        <v>44286</v>
      </c>
      <c r="K603" s="21" t="s">
        <v>27</v>
      </c>
      <c r="L603" s="23" t="s">
        <v>991</v>
      </c>
      <c r="M603" s="21">
        <v>2020</v>
      </c>
    </row>
    <row r="604" spans="1:13" ht="150" x14ac:dyDescent="0.2">
      <c r="A604" s="21">
        <v>508</v>
      </c>
      <c r="B604" s="149" t="s">
        <v>966</v>
      </c>
      <c r="C604" s="27" t="s">
        <v>967</v>
      </c>
      <c r="D604" s="27" t="s">
        <v>2356</v>
      </c>
      <c r="E604" s="27" t="s">
        <v>818</v>
      </c>
      <c r="F604" s="23" t="s">
        <v>992</v>
      </c>
      <c r="G604" s="21" t="s">
        <v>982</v>
      </c>
      <c r="H604" s="25" t="s">
        <v>19</v>
      </c>
      <c r="I604" s="21" t="s">
        <v>63</v>
      </c>
      <c r="J604" s="25">
        <v>44286</v>
      </c>
      <c r="K604" s="21" t="s">
        <v>21</v>
      </c>
      <c r="L604" s="23" t="s">
        <v>993</v>
      </c>
      <c r="M604" s="21">
        <v>2020</v>
      </c>
    </row>
    <row r="605" spans="1:13" ht="75" x14ac:dyDescent="0.2">
      <c r="A605" s="21">
        <v>509</v>
      </c>
      <c r="B605" s="149" t="s">
        <v>966</v>
      </c>
      <c r="C605" s="27" t="s">
        <v>967</v>
      </c>
      <c r="D605" s="27" t="s">
        <v>2356</v>
      </c>
      <c r="E605" s="27" t="s">
        <v>818</v>
      </c>
      <c r="F605" s="23" t="s">
        <v>994</v>
      </c>
      <c r="G605" s="21" t="s">
        <v>982</v>
      </c>
      <c r="H605" s="25" t="s">
        <v>19</v>
      </c>
      <c r="I605" s="21" t="s">
        <v>252</v>
      </c>
      <c r="J605" s="25">
        <v>44286</v>
      </c>
      <c r="K605" s="21" t="s">
        <v>21</v>
      </c>
      <c r="L605" s="23" t="s">
        <v>995</v>
      </c>
      <c r="M605" s="21">
        <v>2020</v>
      </c>
    </row>
    <row r="606" spans="1:13" ht="75" x14ac:dyDescent="0.2">
      <c r="A606" s="21">
        <v>510</v>
      </c>
      <c r="B606" s="149" t="s">
        <v>966</v>
      </c>
      <c r="C606" s="27" t="s">
        <v>967</v>
      </c>
      <c r="D606" s="27" t="s">
        <v>2356</v>
      </c>
      <c r="E606" s="27" t="s">
        <v>818</v>
      </c>
      <c r="F606" s="23" t="s">
        <v>996</v>
      </c>
      <c r="G606" s="21" t="s">
        <v>982</v>
      </c>
      <c r="H606" s="25" t="s">
        <v>19</v>
      </c>
      <c r="I606" s="21" t="s">
        <v>26</v>
      </c>
      <c r="J606" s="25">
        <v>44286</v>
      </c>
      <c r="K606" s="21" t="s">
        <v>21</v>
      </c>
      <c r="L606" s="23" t="s">
        <v>997</v>
      </c>
      <c r="M606" s="21">
        <v>2020</v>
      </c>
    </row>
    <row r="607" spans="1:13" ht="210" x14ac:dyDescent="0.2">
      <c r="A607" s="21">
        <v>511</v>
      </c>
      <c r="B607" s="149" t="s">
        <v>966</v>
      </c>
      <c r="C607" s="27" t="s">
        <v>967</v>
      </c>
      <c r="D607" s="27" t="s">
        <v>2356</v>
      </c>
      <c r="E607" s="27" t="s">
        <v>818</v>
      </c>
      <c r="F607" s="23" t="s">
        <v>998</v>
      </c>
      <c r="G607" s="21" t="s">
        <v>982</v>
      </c>
      <c r="H607" s="25" t="s">
        <v>19</v>
      </c>
      <c r="I607" s="21" t="s">
        <v>26</v>
      </c>
      <c r="J607" s="25">
        <v>44286</v>
      </c>
      <c r="K607" s="21" t="s">
        <v>27</v>
      </c>
      <c r="L607" s="23" t="s">
        <v>999</v>
      </c>
      <c r="M607" s="21">
        <v>2020</v>
      </c>
    </row>
    <row r="608" spans="1:13" ht="105" x14ac:dyDescent="0.2">
      <c r="A608" s="21">
        <v>512</v>
      </c>
      <c r="B608" s="149" t="s">
        <v>966</v>
      </c>
      <c r="C608" s="27" t="s">
        <v>967</v>
      </c>
      <c r="D608" s="27" t="s">
        <v>2356</v>
      </c>
      <c r="E608" s="27" t="s">
        <v>818</v>
      </c>
      <c r="F608" s="23" t="s">
        <v>1000</v>
      </c>
      <c r="G608" s="21" t="s">
        <v>982</v>
      </c>
      <c r="H608" s="25" t="s">
        <v>19</v>
      </c>
      <c r="I608" s="21" t="s">
        <v>26</v>
      </c>
      <c r="J608" s="25">
        <v>44286</v>
      </c>
      <c r="K608" s="21" t="s">
        <v>21</v>
      </c>
      <c r="L608" s="23" t="s">
        <v>1001</v>
      </c>
      <c r="M608" s="21">
        <v>2020</v>
      </c>
    </row>
    <row r="609" spans="1:13" ht="75" x14ac:dyDescent="0.2">
      <c r="A609" s="21">
        <v>513</v>
      </c>
      <c r="B609" s="149" t="s">
        <v>966</v>
      </c>
      <c r="C609" s="27" t="s">
        <v>967</v>
      </c>
      <c r="D609" s="27" t="s">
        <v>2356</v>
      </c>
      <c r="E609" s="27" t="s">
        <v>818</v>
      </c>
      <c r="F609" s="23" t="s">
        <v>1002</v>
      </c>
      <c r="G609" s="21" t="s">
        <v>982</v>
      </c>
      <c r="H609" s="25" t="s">
        <v>19</v>
      </c>
      <c r="I609" s="21" t="s">
        <v>63</v>
      </c>
      <c r="J609" s="25">
        <v>44286</v>
      </c>
      <c r="K609" s="21" t="s">
        <v>27</v>
      </c>
      <c r="L609" s="23" t="s">
        <v>1003</v>
      </c>
      <c r="M609" s="21">
        <v>2020</v>
      </c>
    </row>
    <row r="610" spans="1:13" ht="240" x14ac:dyDescent="0.2">
      <c r="A610" s="21">
        <v>514</v>
      </c>
      <c r="B610" s="149" t="s">
        <v>966</v>
      </c>
      <c r="C610" s="27" t="s">
        <v>967</v>
      </c>
      <c r="D610" s="27" t="s">
        <v>2356</v>
      </c>
      <c r="E610" s="27" t="s">
        <v>818</v>
      </c>
      <c r="F610" s="23" t="s">
        <v>1004</v>
      </c>
      <c r="G610" s="21" t="s">
        <v>982</v>
      </c>
      <c r="H610" s="25" t="s">
        <v>19</v>
      </c>
      <c r="I610" s="21" t="s">
        <v>26</v>
      </c>
      <c r="J610" s="25">
        <v>44286</v>
      </c>
      <c r="K610" s="21" t="s">
        <v>21</v>
      </c>
      <c r="L610" s="23" t="s">
        <v>1005</v>
      </c>
      <c r="M610" s="21">
        <v>2020</v>
      </c>
    </row>
    <row r="611" spans="1:13" ht="75" x14ac:dyDescent="0.2">
      <c r="A611" s="21">
        <v>515</v>
      </c>
      <c r="B611" s="149" t="s">
        <v>966</v>
      </c>
      <c r="C611" s="27" t="s">
        <v>967</v>
      </c>
      <c r="D611" s="27" t="s">
        <v>2356</v>
      </c>
      <c r="E611" s="27" t="s">
        <v>818</v>
      </c>
      <c r="F611" s="23" t="s">
        <v>1006</v>
      </c>
      <c r="G611" s="21" t="s">
        <v>1007</v>
      </c>
      <c r="H611" s="25" t="s">
        <v>19</v>
      </c>
      <c r="I611" s="21" t="s">
        <v>26</v>
      </c>
      <c r="J611" s="25">
        <v>44286</v>
      </c>
      <c r="K611" s="21" t="s">
        <v>21</v>
      </c>
      <c r="L611" s="23" t="s">
        <v>1008</v>
      </c>
      <c r="M611" s="21">
        <v>2020</v>
      </c>
    </row>
    <row r="612" spans="1:13" ht="75" x14ac:dyDescent="0.2">
      <c r="A612" s="21">
        <v>516</v>
      </c>
      <c r="B612" s="149" t="s">
        <v>966</v>
      </c>
      <c r="C612" s="27" t="s">
        <v>967</v>
      </c>
      <c r="D612" s="27" t="s">
        <v>2356</v>
      </c>
      <c r="E612" s="27" t="s">
        <v>818</v>
      </c>
      <c r="F612" s="23" t="s">
        <v>1009</v>
      </c>
      <c r="G612" s="21" t="s">
        <v>1007</v>
      </c>
      <c r="H612" s="25" t="s">
        <v>19</v>
      </c>
      <c r="I612" s="21" t="s">
        <v>26</v>
      </c>
      <c r="J612" s="25">
        <v>44286</v>
      </c>
      <c r="K612" s="21" t="s">
        <v>27</v>
      </c>
      <c r="L612" s="23" t="s">
        <v>1010</v>
      </c>
      <c r="M612" s="21">
        <v>2020</v>
      </c>
    </row>
    <row r="613" spans="1:13" ht="195" x14ac:dyDescent="0.2">
      <c r="A613" s="21">
        <v>517</v>
      </c>
      <c r="B613" s="149" t="s">
        <v>1011</v>
      </c>
      <c r="C613" s="27" t="s">
        <v>1012</v>
      </c>
      <c r="D613" s="27" t="s">
        <v>1013</v>
      </c>
      <c r="E613" s="27" t="s">
        <v>818</v>
      </c>
      <c r="F613" s="23" t="s">
        <v>1014</v>
      </c>
      <c r="G613" s="21" t="s">
        <v>1015</v>
      </c>
      <c r="H613" s="25">
        <v>44561</v>
      </c>
      <c r="I613" s="21" t="s">
        <v>480</v>
      </c>
      <c r="J613" s="25">
        <v>44286</v>
      </c>
      <c r="K613" s="21" t="s">
        <v>21</v>
      </c>
      <c r="L613" s="23" t="s">
        <v>1016</v>
      </c>
      <c r="M613" s="21">
        <v>2020</v>
      </c>
    </row>
    <row r="614" spans="1:13" ht="195" x14ac:dyDescent="0.2">
      <c r="A614" s="21">
        <v>518</v>
      </c>
      <c r="B614" s="149" t="s">
        <v>1011</v>
      </c>
      <c r="C614" s="27" t="s">
        <v>1012</v>
      </c>
      <c r="D614" s="27" t="s">
        <v>1013</v>
      </c>
      <c r="E614" s="27" t="s">
        <v>818</v>
      </c>
      <c r="F614" s="23" t="s">
        <v>1017</v>
      </c>
      <c r="G614" s="21" t="s">
        <v>1015</v>
      </c>
      <c r="H614" s="25">
        <v>44561</v>
      </c>
      <c r="I614" s="21" t="s">
        <v>480</v>
      </c>
      <c r="J614" s="25">
        <v>44286</v>
      </c>
      <c r="K614" s="21" t="s">
        <v>21</v>
      </c>
      <c r="L614" s="23" t="s">
        <v>1018</v>
      </c>
      <c r="M614" s="21">
        <v>2020</v>
      </c>
    </row>
    <row r="615" spans="1:13" ht="90" x14ac:dyDescent="0.2">
      <c r="A615" s="21">
        <v>519</v>
      </c>
      <c r="B615" s="149" t="s">
        <v>1011</v>
      </c>
      <c r="C615" s="27" t="s">
        <v>1012</v>
      </c>
      <c r="D615" s="27" t="s">
        <v>1013</v>
      </c>
      <c r="E615" s="27" t="s">
        <v>818</v>
      </c>
      <c r="F615" s="23" t="s">
        <v>1019</v>
      </c>
      <c r="G615" s="21" t="s">
        <v>1015</v>
      </c>
      <c r="H615" s="25">
        <v>44561</v>
      </c>
      <c r="I615" s="21" t="s">
        <v>480</v>
      </c>
      <c r="J615" s="33">
        <v>44286</v>
      </c>
      <c r="K615" s="21" t="s">
        <v>21</v>
      </c>
      <c r="L615" s="23" t="s">
        <v>1020</v>
      </c>
      <c r="M615" s="21">
        <v>2020</v>
      </c>
    </row>
    <row r="616" spans="1:13" ht="105" x14ac:dyDescent="0.2">
      <c r="A616" s="21">
        <v>520</v>
      </c>
      <c r="B616" s="149" t="s">
        <v>1011</v>
      </c>
      <c r="C616" s="27" t="s">
        <v>1012</v>
      </c>
      <c r="D616" s="27" t="s">
        <v>1013</v>
      </c>
      <c r="E616" s="27" t="s">
        <v>818</v>
      </c>
      <c r="F616" s="23" t="s">
        <v>1021</v>
      </c>
      <c r="G616" s="21" t="s">
        <v>1015</v>
      </c>
      <c r="H616" s="25">
        <v>44561</v>
      </c>
      <c r="I616" s="21" t="s">
        <v>480</v>
      </c>
      <c r="J616" s="33">
        <v>44286</v>
      </c>
      <c r="K616" s="21" t="s">
        <v>21</v>
      </c>
      <c r="L616" s="23" t="s">
        <v>1022</v>
      </c>
      <c r="M616" s="21">
        <v>2020</v>
      </c>
    </row>
    <row r="617" spans="1:13" ht="60" x14ac:dyDescent="0.2">
      <c r="A617" s="21">
        <v>521</v>
      </c>
      <c r="B617" s="149" t="s">
        <v>1011</v>
      </c>
      <c r="C617" s="27" t="s">
        <v>1012</v>
      </c>
      <c r="D617" s="27" t="s">
        <v>1013</v>
      </c>
      <c r="E617" s="27" t="s">
        <v>818</v>
      </c>
      <c r="F617" s="23" t="s">
        <v>1023</v>
      </c>
      <c r="G617" s="21" t="s">
        <v>1015</v>
      </c>
      <c r="H617" s="25">
        <v>44561</v>
      </c>
      <c r="I617" s="21" t="s">
        <v>480</v>
      </c>
      <c r="J617" s="33">
        <v>44286</v>
      </c>
      <c r="K617" s="21" t="s">
        <v>21</v>
      </c>
      <c r="L617" s="23" t="s">
        <v>1024</v>
      </c>
      <c r="M617" s="21">
        <v>2020</v>
      </c>
    </row>
    <row r="618" spans="1:13" ht="105" x14ac:dyDescent="0.2">
      <c r="A618" s="21">
        <v>522</v>
      </c>
      <c r="B618" s="149" t="s">
        <v>1011</v>
      </c>
      <c r="C618" s="27" t="s">
        <v>1012</v>
      </c>
      <c r="D618" s="27" t="s">
        <v>1013</v>
      </c>
      <c r="E618" s="27" t="s">
        <v>818</v>
      </c>
      <c r="F618" s="23" t="s">
        <v>1025</v>
      </c>
      <c r="G618" s="21" t="s">
        <v>1015</v>
      </c>
      <c r="H618" s="25">
        <v>44561</v>
      </c>
      <c r="I618" s="21" t="s">
        <v>480</v>
      </c>
      <c r="J618" s="25">
        <v>44286</v>
      </c>
      <c r="K618" s="21" t="s">
        <v>21</v>
      </c>
      <c r="L618" s="23" t="s">
        <v>1026</v>
      </c>
      <c r="M618" s="21">
        <v>2020</v>
      </c>
    </row>
    <row r="619" spans="1:13" ht="60" x14ac:dyDescent="0.2">
      <c r="A619" s="21">
        <v>523</v>
      </c>
      <c r="B619" s="149" t="s">
        <v>1011</v>
      </c>
      <c r="C619" s="27" t="s">
        <v>1012</v>
      </c>
      <c r="D619" s="27" t="s">
        <v>1013</v>
      </c>
      <c r="E619" s="27" t="s">
        <v>818</v>
      </c>
      <c r="F619" s="23" t="s">
        <v>1027</v>
      </c>
      <c r="G619" s="21" t="s">
        <v>1015</v>
      </c>
      <c r="H619" s="25">
        <v>44561</v>
      </c>
      <c r="I619" s="21" t="s">
        <v>480</v>
      </c>
      <c r="J619" s="33">
        <v>44286</v>
      </c>
      <c r="K619" s="21" t="s">
        <v>21</v>
      </c>
      <c r="L619" s="23" t="s">
        <v>1028</v>
      </c>
      <c r="M619" s="21">
        <v>2020</v>
      </c>
    </row>
    <row r="620" spans="1:13" ht="60" x14ac:dyDescent="0.2">
      <c r="A620" s="21">
        <v>524</v>
      </c>
      <c r="B620" s="149" t="s">
        <v>1011</v>
      </c>
      <c r="C620" s="27" t="s">
        <v>1012</v>
      </c>
      <c r="D620" s="27" t="s">
        <v>1013</v>
      </c>
      <c r="E620" s="27" t="s">
        <v>818</v>
      </c>
      <c r="F620" s="23" t="s">
        <v>1029</v>
      </c>
      <c r="G620" s="21" t="s">
        <v>1015</v>
      </c>
      <c r="H620" s="25">
        <v>44561</v>
      </c>
      <c r="I620" s="21" t="s">
        <v>480</v>
      </c>
      <c r="J620" s="33">
        <v>44286</v>
      </c>
      <c r="K620" s="21" t="s">
        <v>21</v>
      </c>
      <c r="L620" s="23" t="s">
        <v>1030</v>
      </c>
      <c r="M620" s="21">
        <v>2020</v>
      </c>
    </row>
    <row r="621" spans="1:13" ht="300" x14ac:dyDescent="0.2">
      <c r="A621" s="21">
        <v>525</v>
      </c>
      <c r="B621" s="149" t="s">
        <v>1011</v>
      </c>
      <c r="C621" s="27" t="s">
        <v>1012</v>
      </c>
      <c r="D621" s="27" t="s">
        <v>1013</v>
      </c>
      <c r="E621" s="27" t="s">
        <v>818</v>
      </c>
      <c r="F621" s="23" t="s">
        <v>1031</v>
      </c>
      <c r="G621" s="21" t="s">
        <v>1015</v>
      </c>
      <c r="H621" s="25">
        <v>44561</v>
      </c>
      <c r="I621" s="21" t="s">
        <v>480</v>
      </c>
      <c r="J621" s="33">
        <v>44286</v>
      </c>
      <c r="K621" s="21" t="s">
        <v>21</v>
      </c>
      <c r="L621" s="23" t="s">
        <v>1032</v>
      </c>
      <c r="M621" s="21">
        <v>2020</v>
      </c>
    </row>
    <row r="622" spans="1:13" ht="120" x14ac:dyDescent="0.2">
      <c r="A622" s="21">
        <v>526</v>
      </c>
      <c r="B622" s="149" t="s">
        <v>1033</v>
      </c>
      <c r="C622" s="27" t="s">
        <v>1034</v>
      </c>
      <c r="D622" s="27" t="s">
        <v>1035</v>
      </c>
      <c r="E622" s="27" t="s">
        <v>818</v>
      </c>
      <c r="F622" s="23" t="s">
        <v>1036</v>
      </c>
      <c r="G622" s="61" t="s">
        <v>1037</v>
      </c>
      <c r="H622" s="25">
        <v>44105</v>
      </c>
      <c r="I622" s="25" t="s">
        <v>26</v>
      </c>
      <c r="J622" s="33">
        <v>44286</v>
      </c>
      <c r="K622" s="21" t="s">
        <v>21</v>
      </c>
      <c r="L622" s="23" t="s">
        <v>1038</v>
      </c>
      <c r="M622" s="21">
        <v>2020</v>
      </c>
    </row>
    <row r="623" spans="1:13" ht="90" x14ac:dyDescent="0.2">
      <c r="A623" s="21">
        <v>527</v>
      </c>
      <c r="B623" s="149" t="s">
        <v>1033</v>
      </c>
      <c r="C623" s="27" t="s">
        <v>1034</v>
      </c>
      <c r="D623" s="27" t="s">
        <v>1035</v>
      </c>
      <c r="E623" s="27" t="s">
        <v>818</v>
      </c>
      <c r="F623" s="23" t="s">
        <v>1039</v>
      </c>
      <c r="G623" s="61" t="s">
        <v>1037</v>
      </c>
      <c r="H623" s="25">
        <v>44105</v>
      </c>
      <c r="I623" s="25" t="s">
        <v>26</v>
      </c>
      <c r="J623" s="25">
        <v>44286</v>
      </c>
      <c r="K623" s="21" t="s">
        <v>21</v>
      </c>
      <c r="L623" s="23" t="s">
        <v>1040</v>
      </c>
      <c r="M623" s="21">
        <v>2020</v>
      </c>
    </row>
    <row r="624" spans="1:13" ht="90" x14ac:dyDescent="0.2">
      <c r="A624" s="21">
        <v>528</v>
      </c>
      <c r="B624" s="149" t="s">
        <v>1033</v>
      </c>
      <c r="C624" s="27" t="s">
        <v>1034</v>
      </c>
      <c r="D624" s="27" t="s">
        <v>1035</v>
      </c>
      <c r="E624" s="27" t="s">
        <v>818</v>
      </c>
      <c r="F624" s="23" t="s">
        <v>1041</v>
      </c>
      <c r="G624" s="61" t="s">
        <v>1037</v>
      </c>
      <c r="H624" s="25">
        <v>44105</v>
      </c>
      <c r="I624" s="25" t="s">
        <v>26</v>
      </c>
      <c r="J624" s="25">
        <v>44286</v>
      </c>
      <c r="K624" s="21" t="s">
        <v>21</v>
      </c>
      <c r="L624" s="23" t="s">
        <v>1042</v>
      </c>
      <c r="M624" s="21">
        <v>2020</v>
      </c>
    </row>
    <row r="625" spans="1:14" ht="120" x14ac:dyDescent="0.2">
      <c r="A625" s="21">
        <v>529</v>
      </c>
      <c r="B625" s="149" t="s">
        <v>1033</v>
      </c>
      <c r="C625" s="27" t="s">
        <v>1034</v>
      </c>
      <c r="D625" s="27" t="s">
        <v>1035</v>
      </c>
      <c r="E625" s="27" t="s">
        <v>818</v>
      </c>
      <c r="F625" s="23" t="s">
        <v>1043</v>
      </c>
      <c r="G625" s="61" t="s">
        <v>1044</v>
      </c>
      <c r="H625" s="25">
        <v>44105</v>
      </c>
      <c r="I625" s="25" t="s">
        <v>26</v>
      </c>
      <c r="J625" s="25">
        <v>44286</v>
      </c>
      <c r="K625" s="21" t="s">
        <v>21</v>
      </c>
      <c r="L625" s="23" t="s">
        <v>1045</v>
      </c>
      <c r="M625" s="21">
        <v>2020</v>
      </c>
    </row>
    <row r="626" spans="1:14" ht="90" x14ac:dyDescent="0.2">
      <c r="A626" s="21">
        <v>530</v>
      </c>
      <c r="B626" s="149" t="s">
        <v>1033</v>
      </c>
      <c r="C626" s="27" t="s">
        <v>1034</v>
      </c>
      <c r="D626" s="27" t="s">
        <v>1035</v>
      </c>
      <c r="E626" s="27" t="s">
        <v>818</v>
      </c>
      <c r="F626" s="23" t="s">
        <v>1046</v>
      </c>
      <c r="G626" s="61" t="s">
        <v>1044</v>
      </c>
      <c r="H626" s="25">
        <v>44105</v>
      </c>
      <c r="I626" s="25" t="s">
        <v>26</v>
      </c>
      <c r="J626" s="25">
        <v>44286</v>
      </c>
      <c r="K626" s="21" t="s">
        <v>21</v>
      </c>
      <c r="L626" s="23" t="s">
        <v>1047</v>
      </c>
      <c r="M626" s="21">
        <v>2020</v>
      </c>
    </row>
    <row r="627" spans="1:14" ht="210" x14ac:dyDescent="0.2">
      <c r="A627" s="21">
        <v>531</v>
      </c>
      <c r="B627" s="149" t="s">
        <v>1048</v>
      </c>
      <c r="C627" s="27" t="s">
        <v>1049</v>
      </c>
      <c r="D627" s="27" t="s">
        <v>1050</v>
      </c>
      <c r="E627" s="27" t="s">
        <v>818</v>
      </c>
      <c r="F627" s="23" t="s">
        <v>1051</v>
      </c>
      <c r="G627" s="21" t="s">
        <v>1052</v>
      </c>
      <c r="H627" s="25">
        <v>44105</v>
      </c>
      <c r="I627" s="25" t="s">
        <v>26</v>
      </c>
      <c r="J627" s="33">
        <v>44286</v>
      </c>
      <c r="K627" s="21" t="s">
        <v>21</v>
      </c>
      <c r="L627" s="23" t="s">
        <v>1053</v>
      </c>
      <c r="M627" s="21">
        <v>2020</v>
      </c>
    </row>
    <row r="628" spans="1:14" ht="300" x14ac:dyDescent="0.2">
      <c r="A628" s="21">
        <v>532</v>
      </c>
      <c r="B628" s="149" t="s">
        <v>1048</v>
      </c>
      <c r="C628" s="27" t="s">
        <v>1049</v>
      </c>
      <c r="D628" s="27" t="s">
        <v>1050</v>
      </c>
      <c r="E628" s="27" t="s">
        <v>818</v>
      </c>
      <c r="F628" s="23" t="s">
        <v>1054</v>
      </c>
      <c r="G628" s="21" t="s">
        <v>1052</v>
      </c>
      <c r="H628" s="25">
        <v>44561</v>
      </c>
      <c r="I628" s="21" t="s">
        <v>480</v>
      </c>
      <c r="J628" s="25">
        <v>44286</v>
      </c>
      <c r="K628" s="21" t="s">
        <v>21</v>
      </c>
      <c r="L628" s="23" t="s">
        <v>1055</v>
      </c>
      <c r="M628" s="21">
        <v>2020</v>
      </c>
    </row>
    <row r="629" spans="1:14" ht="90" x14ac:dyDescent="0.2">
      <c r="A629" s="21">
        <v>533</v>
      </c>
      <c r="B629" s="149" t="s">
        <v>1048</v>
      </c>
      <c r="C629" s="27" t="s">
        <v>1049</v>
      </c>
      <c r="D629" s="27" t="s">
        <v>1050</v>
      </c>
      <c r="E629" s="27" t="s">
        <v>818</v>
      </c>
      <c r="F629" s="23" t="s">
        <v>1056</v>
      </c>
      <c r="G629" s="21" t="s">
        <v>1052</v>
      </c>
      <c r="H629" s="25">
        <v>44105</v>
      </c>
      <c r="I629" s="25" t="s">
        <v>26</v>
      </c>
      <c r="J629" s="33">
        <v>44286</v>
      </c>
      <c r="K629" s="21" t="s">
        <v>21</v>
      </c>
      <c r="L629" s="23" t="s">
        <v>1057</v>
      </c>
      <c r="M629" s="21">
        <v>2020</v>
      </c>
    </row>
    <row r="630" spans="1:14" ht="409.6" x14ac:dyDescent="0.2">
      <c r="A630" s="21">
        <v>534</v>
      </c>
      <c r="B630" s="149" t="s">
        <v>1048</v>
      </c>
      <c r="C630" s="27" t="s">
        <v>1049</v>
      </c>
      <c r="D630" s="27" t="s">
        <v>1050</v>
      </c>
      <c r="E630" s="27" t="s">
        <v>818</v>
      </c>
      <c r="F630" s="23" t="s">
        <v>1058</v>
      </c>
      <c r="G630" s="21" t="s">
        <v>1052</v>
      </c>
      <c r="H630" s="25">
        <v>44196</v>
      </c>
      <c r="I630" s="25" t="s">
        <v>41</v>
      </c>
      <c r="J630" s="25">
        <v>44286</v>
      </c>
      <c r="K630" s="21" t="s">
        <v>21</v>
      </c>
      <c r="L630" s="23" t="s">
        <v>1059</v>
      </c>
      <c r="M630" s="21">
        <v>2020</v>
      </c>
    </row>
    <row r="631" spans="1:14" ht="135" x14ac:dyDescent="0.2">
      <c r="A631" s="21">
        <v>535</v>
      </c>
      <c r="B631" s="149" t="s">
        <v>1048</v>
      </c>
      <c r="C631" s="27" t="s">
        <v>1049</v>
      </c>
      <c r="D631" s="27" t="s">
        <v>1050</v>
      </c>
      <c r="E631" s="27" t="s">
        <v>818</v>
      </c>
      <c r="F631" s="23" t="s">
        <v>1060</v>
      </c>
      <c r="G631" s="21" t="s">
        <v>1052</v>
      </c>
      <c r="H631" s="25">
        <v>44287</v>
      </c>
      <c r="I631" s="21" t="s">
        <v>480</v>
      </c>
      <c r="J631" s="25">
        <v>44286</v>
      </c>
      <c r="K631" s="21" t="s">
        <v>21</v>
      </c>
      <c r="L631" s="23" t="s">
        <v>1061</v>
      </c>
      <c r="M631" s="21">
        <v>2020</v>
      </c>
    </row>
    <row r="632" spans="1:14" ht="105" x14ac:dyDescent="0.2">
      <c r="A632" s="21">
        <v>536</v>
      </c>
      <c r="B632" s="149" t="s">
        <v>1062</v>
      </c>
      <c r="C632" s="27" t="s">
        <v>1063</v>
      </c>
      <c r="D632" s="27" t="s">
        <v>1064</v>
      </c>
      <c r="E632" s="27" t="s">
        <v>818</v>
      </c>
      <c r="F632" s="23" t="s">
        <v>1065</v>
      </c>
      <c r="G632" s="21" t="s">
        <v>1066</v>
      </c>
      <c r="H632" s="21" t="s">
        <v>19</v>
      </c>
      <c r="I632" s="25" t="s">
        <v>26</v>
      </c>
      <c r="J632" s="33">
        <v>44286</v>
      </c>
      <c r="K632" s="21" t="s">
        <v>21</v>
      </c>
      <c r="L632" s="23" t="s">
        <v>1067</v>
      </c>
      <c r="M632" s="21">
        <v>2020</v>
      </c>
      <c r="N632" s="53"/>
    </row>
    <row r="633" spans="1:14" ht="105" x14ac:dyDescent="0.2">
      <c r="A633" s="21">
        <v>537</v>
      </c>
      <c r="B633" s="149" t="s">
        <v>1062</v>
      </c>
      <c r="C633" s="27" t="s">
        <v>1063</v>
      </c>
      <c r="D633" s="27" t="s">
        <v>1064</v>
      </c>
      <c r="E633" s="27" t="s">
        <v>818</v>
      </c>
      <c r="F633" s="23" t="s">
        <v>1068</v>
      </c>
      <c r="G633" s="21" t="s">
        <v>1069</v>
      </c>
      <c r="H633" s="21" t="s">
        <v>19</v>
      </c>
      <c r="I633" s="25" t="s">
        <v>41</v>
      </c>
      <c r="J633" s="33">
        <v>44286</v>
      </c>
      <c r="K633" s="21" t="s">
        <v>27</v>
      </c>
      <c r="L633" s="23" t="s">
        <v>1070</v>
      </c>
      <c r="M633" s="21">
        <v>2020</v>
      </c>
      <c r="N633" s="53"/>
    </row>
    <row r="634" spans="1:14" ht="105" x14ac:dyDescent="0.2">
      <c r="A634" s="21">
        <v>538</v>
      </c>
      <c r="B634" s="149" t="s">
        <v>1062</v>
      </c>
      <c r="C634" s="27" t="s">
        <v>1063</v>
      </c>
      <c r="D634" s="27" t="s">
        <v>1064</v>
      </c>
      <c r="E634" s="27" t="s">
        <v>818</v>
      </c>
      <c r="F634" s="23" t="s">
        <v>1071</v>
      </c>
      <c r="G634" s="21" t="s">
        <v>1069</v>
      </c>
      <c r="H634" s="21" t="s">
        <v>19</v>
      </c>
      <c r="I634" s="62" t="s">
        <v>41</v>
      </c>
      <c r="J634" s="33">
        <v>44286</v>
      </c>
      <c r="K634" s="21" t="s">
        <v>27</v>
      </c>
      <c r="L634" s="23" t="s">
        <v>1072</v>
      </c>
      <c r="M634" s="21">
        <v>2020</v>
      </c>
      <c r="N634" s="53"/>
    </row>
    <row r="635" spans="1:14" ht="105" x14ac:dyDescent="0.2">
      <c r="A635" s="21">
        <v>539</v>
      </c>
      <c r="B635" s="149" t="s">
        <v>1062</v>
      </c>
      <c r="C635" s="27" t="s">
        <v>1063</v>
      </c>
      <c r="D635" s="27" t="s">
        <v>1064</v>
      </c>
      <c r="E635" s="27" t="s">
        <v>818</v>
      </c>
      <c r="F635" s="23" t="s">
        <v>1073</v>
      </c>
      <c r="G635" s="21" t="s">
        <v>1069</v>
      </c>
      <c r="H635" s="21" t="s">
        <v>19</v>
      </c>
      <c r="I635" s="62" t="s">
        <v>41</v>
      </c>
      <c r="J635" s="33">
        <v>44286</v>
      </c>
      <c r="K635" s="21" t="s">
        <v>27</v>
      </c>
      <c r="L635" s="23" t="s">
        <v>1074</v>
      </c>
      <c r="M635" s="21">
        <v>2020</v>
      </c>
      <c r="N635" s="53"/>
    </row>
    <row r="636" spans="1:14" ht="105" x14ac:dyDescent="0.2">
      <c r="A636" s="21">
        <v>540</v>
      </c>
      <c r="B636" s="149" t="s">
        <v>1062</v>
      </c>
      <c r="C636" s="27" t="s">
        <v>1063</v>
      </c>
      <c r="D636" s="27" t="s">
        <v>1064</v>
      </c>
      <c r="E636" s="27" t="s">
        <v>818</v>
      </c>
      <c r="F636" s="23" t="s">
        <v>1075</v>
      </c>
      <c r="G636" s="21" t="s">
        <v>1069</v>
      </c>
      <c r="H636" s="21" t="s">
        <v>19</v>
      </c>
      <c r="I636" s="25" t="s">
        <v>26</v>
      </c>
      <c r="J636" s="33">
        <v>44286</v>
      </c>
      <c r="K636" s="21" t="s">
        <v>21</v>
      </c>
      <c r="L636" s="23" t="s">
        <v>1076</v>
      </c>
      <c r="M636" s="21">
        <v>2020</v>
      </c>
      <c r="N636" s="53"/>
    </row>
    <row r="637" spans="1:14" ht="105" x14ac:dyDescent="0.2">
      <c r="A637" s="21">
        <v>541</v>
      </c>
      <c r="B637" s="149" t="s">
        <v>1062</v>
      </c>
      <c r="C637" s="27" t="s">
        <v>1063</v>
      </c>
      <c r="D637" s="27" t="s">
        <v>1064</v>
      </c>
      <c r="E637" s="27" t="s">
        <v>818</v>
      </c>
      <c r="F637" s="23" t="s">
        <v>1077</v>
      </c>
      <c r="G637" s="21" t="s">
        <v>1069</v>
      </c>
      <c r="H637" s="21" t="s">
        <v>19</v>
      </c>
      <c r="I637" s="25" t="s">
        <v>26</v>
      </c>
      <c r="J637" s="33">
        <v>44286</v>
      </c>
      <c r="K637" s="21" t="s">
        <v>27</v>
      </c>
      <c r="L637" s="23" t="s">
        <v>1078</v>
      </c>
      <c r="M637" s="21">
        <v>2020</v>
      </c>
      <c r="N637" s="53"/>
    </row>
    <row r="638" spans="1:14" ht="105" x14ac:dyDescent="0.2">
      <c r="A638" s="21">
        <v>542</v>
      </c>
      <c r="B638" s="149" t="s">
        <v>1062</v>
      </c>
      <c r="C638" s="27" t="s">
        <v>1063</v>
      </c>
      <c r="D638" s="27" t="s">
        <v>1064</v>
      </c>
      <c r="E638" s="27" t="s">
        <v>818</v>
      </c>
      <c r="F638" s="23" t="s">
        <v>1079</v>
      </c>
      <c r="G638" s="21" t="s">
        <v>1069</v>
      </c>
      <c r="H638" s="21" t="s">
        <v>19</v>
      </c>
      <c r="I638" s="25" t="s">
        <v>26</v>
      </c>
      <c r="J638" s="33">
        <v>44286</v>
      </c>
      <c r="K638" s="21" t="s">
        <v>21</v>
      </c>
      <c r="L638" s="23" t="s">
        <v>1080</v>
      </c>
      <c r="M638" s="21">
        <v>2020</v>
      </c>
      <c r="N638" s="53"/>
    </row>
    <row r="639" spans="1:14" ht="105" x14ac:dyDescent="0.2">
      <c r="A639" s="21">
        <v>543</v>
      </c>
      <c r="B639" s="149" t="s">
        <v>1062</v>
      </c>
      <c r="C639" s="27" t="s">
        <v>1063</v>
      </c>
      <c r="D639" s="27" t="s">
        <v>1064</v>
      </c>
      <c r="E639" s="27" t="s">
        <v>818</v>
      </c>
      <c r="F639" s="23" t="s">
        <v>1081</v>
      </c>
      <c r="G639" s="21" t="s">
        <v>1069</v>
      </c>
      <c r="H639" s="21" t="s">
        <v>19</v>
      </c>
      <c r="I639" s="25" t="s">
        <v>41</v>
      </c>
      <c r="J639" s="33">
        <v>44286</v>
      </c>
      <c r="K639" s="21" t="s">
        <v>27</v>
      </c>
      <c r="L639" s="23" t="s">
        <v>1082</v>
      </c>
      <c r="M639" s="21">
        <v>2020</v>
      </c>
      <c r="N639" s="53"/>
    </row>
    <row r="640" spans="1:14" ht="105" x14ac:dyDescent="0.2">
      <c r="A640" s="21">
        <v>544</v>
      </c>
      <c r="B640" s="149" t="s">
        <v>1062</v>
      </c>
      <c r="C640" s="27" t="s">
        <v>1063</v>
      </c>
      <c r="D640" s="27" t="s">
        <v>1064</v>
      </c>
      <c r="E640" s="27" t="s">
        <v>818</v>
      </c>
      <c r="F640" s="23" t="s">
        <v>1083</v>
      </c>
      <c r="G640" s="21" t="s">
        <v>1069</v>
      </c>
      <c r="H640" s="21" t="s">
        <v>19</v>
      </c>
      <c r="I640" s="25" t="s">
        <v>41</v>
      </c>
      <c r="J640" s="33">
        <v>44286</v>
      </c>
      <c r="K640" s="21" t="s">
        <v>27</v>
      </c>
      <c r="L640" s="23" t="s">
        <v>1084</v>
      </c>
      <c r="M640" s="21">
        <v>2020</v>
      </c>
      <c r="N640" s="53"/>
    </row>
    <row r="641" spans="1:14" ht="105" x14ac:dyDescent="0.2">
      <c r="A641" s="21">
        <v>545</v>
      </c>
      <c r="B641" s="149" t="s">
        <v>1062</v>
      </c>
      <c r="C641" s="27" t="s">
        <v>1063</v>
      </c>
      <c r="D641" s="27" t="s">
        <v>1064</v>
      </c>
      <c r="E641" s="27" t="s">
        <v>818</v>
      </c>
      <c r="F641" s="23" t="s">
        <v>1085</v>
      </c>
      <c r="G641" s="21" t="s">
        <v>1069</v>
      </c>
      <c r="H641" s="21" t="s">
        <v>19</v>
      </c>
      <c r="I641" s="25" t="s">
        <v>41</v>
      </c>
      <c r="J641" s="33">
        <v>44286</v>
      </c>
      <c r="K641" s="21" t="s">
        <v>27</v>
      </c>
      <c r="L641" s="23" t="s">
        <v>1082</v>
      </c>
      <c r="M641" s="21">
        <v>2020</v>
      </c>
      <c r="N641" s="53"/>
    </row>
    <row r="642" spans="1:14" ht="105" x14ac:dyDescent="0.2">
      <c r="A642" s="21">
        <v>546</v>
      </c>
      <c r="B642" s="149" t="s">
        <v>1062</v>
      </c>
      <c r="C642" s="27" t="s">
        <v>1063</v>
      </c>
      <c r="D642" s="27" t="s">
        <v>1064</v>
      </c>
      <c r="E642" s="27" t="s">
        <v>818</v>
      </c>
      <c r="F642" s="23" t="s">
        <v>1086</v>
      </c>
      <c r="G642" s="21" t="s">
        <v>1069</v>
      </c>
      <c r="H642" s="21" t="s">
        <v>19</v>
      </c>
      <c r="I642" s="25" t="s">
        <v>63</v>
      </c>
      <c r="J642" s="33">
        <v>44286</v>
      </c>
      <c r="K642" s="21" t="s">
        <v>27</v>
      </c>
      <c r="L642" s="23" t="s">
        <v>1087</v>
      </c>
      <c r="M642" s="21">
        <v>2020</v>
      </c>
      <c r="N642" s="53"/>
    </row>
    <row r="643" spans="1:14" ht="105" x14ac:dyDescent="0.2">
      <c r="A643" s="21">
        <v>547</v>
      </c>
      <c r="B643" s="149" t="s">
        <v>1062</v>
      </c>
      <c r="C643" s="27" t="s">
        <v>1063</v>
      </c>
      <c r="D643" s="27" t="s">
        <v>1064</v>
      </c>
      <c r="E643" s="27" t="s">
        <v>818</v>
      </c>
      <c r="F643" s="23" t="s">
        <v>1088</v>
      </c>
      <c r="G643" s="21" t="s">
        <v>1069</v>
      </c>
      <c r="H643" s="21" t="s">
        <v>19</v>
      </c>
      <c r="I643" s="25" t="s">
        <v>41</v>
      </c>
      <c r="J643" s="33">
        <v>44286</v>
      </c>
      <c r="K643" s="21" t="s">
        <v>27</v>
      </c>
      <c r="L643" s="23" t="s">
        <v>1089</v>
      </c>
      <c r="M643" s="21">
        <v>2020</v>
      </c>
      <c r="N643" s="53"/>
    </row>
    <row r="644" spans="1:14" ht="60" x14ac:dyDescent="0.2">
      <c r="A644" s="21">
        <v>548</v>
      </c>
      <c r="B644" s="113" t="s">
        <v>1090</v>
      </c>
      <c r="C644" s="27" t="s">
        <v>1091</v>
      </c>
      <c r="D644" s="27" t="s">
        <v>1092</v>
      </c>
      <c r="E644" s="27" t="s">
        <v>818</v>
      </c>
      <c r="F644" s="23" t="s">
        <v>1093</v>
      </c>
      <c r="G644" s="21" t="s">
        <v>1094</v>
      </c>
      <c r="H644" s="21" t="s">
        <v>19</v>
      </c>
      <c r="I644" s="21" t="s">
        <v>41</v>
      </c>
      <c r="J644" s="33">
        <v>44286</v>
      </c>
      <c r="K644" s="21" t="s">
        <v>21</v>
      </c>
      <c r="L644" s="30" t="s">
        <v>1095</v>
      </c>
      <c r="M644" s="21">
        <v>2020</v>
      </c>
    </row>
    <row r="645" spans="1:14" ht="90" x14ac:dyDescent="0.2">
      <c r="A645" s="21">
        <v>549</v>
      </c>
      <c r="B645" s="113" t="s">
        <v>1090</v>
      </c>
      <c r="C645" s="27" t="s">
        <v>1091</v>
      </c>
      <c r="D645" s="27" t="s">
        <v>1092</v>
      </c>
      <c r="E645" s="27" t="s">
        <v>818</v>
      </c>
      <c r="F645" s="23" t="s">
        <v>1096</v>
      </c>
      <c r="G645" s="21" t="s">
        <v>1094</v>
      </c>
      <c r="H645" s="21" t="s">
        <v>19</v>
      </c>
      <c r="I645" s="25" t="s">
        <v>63</v>
      </c>
      <c r="J645" s="25">
        <v>44286</v>
      </c>
      <c r="K645" s="21" t="s">
        <v>21</v>
      </c>
      <c r="L645" s="30" t="s">
        <v>1097</v>
      </c>
      <c r="M645" s="21">
        <v>2020</v>
      </c>
    </row>
    <row r="646" spans="1:14" ht="210" x14ac:dyDescent="0.2">
      <c r="A646" s="21">
        <v>550</v>
      </c>
      <c r="B646" s="113" t="s">
        <v>1090</v>
      </c>
      <c r="C646" s="27" t="s">
        <v>1091</v>
      </c>
      <c r="D646" s="27" t="s">
        <v>1092</v>
      </c>
      <c r="E646" s="27" t="s">
        <v>818</v>
      </c>
      <c r="F646" s="23" t="s">
        <v>1098</v>
      </c>
      <c r="G646" s="21" t="s">
        <v>1094</v>
      </c>
      <c r="H646" s="21" t="s">
        <v>19</v>
      </c>
      <c r="I646" s="25" t="s">
        <v>63</v>
      </c>
      <c r="J646" s="33">
        <v>44286</v>
      </c>
      <c r="K646" s="21" t="s">
        <v>21</v>
      </c>
      <c r="L646" s="30" t="s">
        <v>1099</v>
      </c>
      <c r="M646" s="21">
        <v>2020</v>
      </c>
    </row>
    <row r="647" spans="1:14" ht="180" x14ac:dyDescent="0.2">
      <c r="A647" s="21">
        <v>551</v>
      </c>
      <c r="B647" s="113" t="s">
        <v>1100</v>
      </c>
      <c r="C647" s="27" t="s">
        <v>1101</v>
      </c>
      <c r="D647" s="27" t="s">
        <v>1102</v>
      </c>
      <c r="E647" s="27" t="s">
        <v>818</v>
      </c>
      <c r="F647" s="23" t="s">
        <v>1103</v>
      </c>
      <c r="G647" s="21" t="s">
        <v>1094</v>
      </c>
      <c r="H647" s="21" t="s">
        <v>19</v>
      </c>
      <c r="I647" s="25" t="s">
        <v>63</v>
      </c>
      <c r="J647" s="25">
        <v>44286</v>
      </c>
      <c r="K647" s="21" t="s">
        <v>21</v>
      </c>
      <c r="L647" s="30" t="s">
        <v>1104</v>
      </c>
      <c r="M647" s="21">
        <v>2020</v>
      </c>
    </row>
    <row r="648" spans="1:14" ht="135" x14ac:dyDescent="0.2">
      <c r="A648" s="21">
        <v>552</v>
      </c>
      <c r="B648" s="113" t="s">
        <v>1100</v>
      </c>
      <c r="C648" s="27" t="s">
        <v>1101</v>
      </c>
      <c r="D648" s="27" t="s">
        <v>1102</v>
      </c>
      <c r="E648" s="27" t="s">
        <v>818</v>
      </c>
      <c r="F648" s="23" t="s">
        <v>1105</v>
      </c>
      <c r="G648" s="21" t="s">
        <v>1094</v>
      </c>
      <c r="H648" s="21" t="s">
        <v>19</v>
      </c>
      <c r="I648" s="25" t="s">
        <v>1106</v>
      </c>
      <c r="J648" s="33">
        <v>44286</v>
      </c>
      <c r="K648" s="21" t="s">
        <v>21</v>
      </c>
      <c r="L648" s="23" t="s">
        <v>1107</v>
      </c>
      <c r="M648" s="21">
        <v>2020</v>
      </c>
    </row>
    <row r="649" spans="1:14" ht="90" x14ac:dyDescent="0.2">
      <c r="A649" s="21">
        <v>553</v>
      </c>
      <c r="B649" s="149" t="s">
        <v>1108</v>
      </c>
      <c r="C649" s="27" t="s">
        <v>1109</v>
      </c>
      <c r="D649" s="27" t="s">
        <v>1110</v>
      </c>
      <c r="E649" s="27" t="s">
        <v>818</v>
      </c>
      <c r="F649" s="23" t="s">
        <v>1111</v>
      </c>
      <c r="G649" s="21" t="s">
        <v>1094</v>
      </c>
      <c r="H649" s="21" t="s">
        <v>19</v>
      </c>
      <c r="I649" s="21" t="s">
        <v>26</v>
      </c>
      <c r="J649" s="33">
        <v>44286</v>
      </c>
      <c r="K649" s="21" t="s">
        <v>21</v>
      </c>
      <c r="L649" s="23" t="s">
        <v>1112</v>
      </c>
      <c r="M649" s="21">
        <v>2020</v>
      </c>
      <c r="N649" s="53"/>
    </row>
    <row r="650" spans="1:14" ht="135" x14ac:dyDescent="0.2">
      <c r="A650" s="21">
        <v>554</v>
      </c>
      <c r="B650" s="149" t="s">
        <v>1108</v>
      </c>
      <c r="C650" s="27" t="s">
        <v>1109</v>
      </c>
      <c r="D650" s="27" t="s">
        <v>1110</v>
      </c>
      <c r="E650" s="27" t="s">
        <v>818</v>
      </c>
      <c r="F650" s="23" t="s">
        <v>1113</v>
      </c>
      <c r="G650" s="21" t="s">
        <v>1094</v>
      </c>
      <c r="H650" s="21" t="s">
        <v>19</v>
      </c>
      <c r="I650" s="21" t="s">
        <v>41</v>
      </c>
      <c r="J650" s="33">
        <v>44286</v>
      </c>
      <c r="K650" s="21" t="s">
        <v>21</v>
      </c>
      <c r="L650" s="23" t="s">
        <v>1114</v>
      </c>
      <c r="M650" s="21">
        <v>2020</v>
      </c>
    </row>
    <row r="651" spans="1:14" ht="210" x14ac:dyDescent="0.2">
      <c r="A651" s="21">
        <v>555</v>
      </c>
      <c r="B651" s="154" t="s">
        <v>1108</v>
      </c>
      <c r="C651" s="21" t="s">
        <v>1109</v>
      </c>
      <c r="D651" s="100" t="s">
        <v>1110</v>
      </c>
      <c r="E651" s="27" t="s">
        <v>818</v>
      </c>
      <c r="F651" s="23" t="s">
        <v>1115</v>
      </c>
      <c r="G651" s="21" t="s">
        <v>1094</v>
      </c>
      <c r="H651" s="21" t="s">
        <v>19</v>
      </c>
      <c r="I651" s="21" t="s">
        <v>63</v>
      </c>
      <c r="J651" s="33">
        <v>44286</v>
      </c>
      <c r="K651" s="21" t="s">
        <v>21</v>
      </c>
      <c r="L651" s="23" t="s">
        <v>1116</v>
      </c>
      <c r="M651" s="21">
        <v>2020</v>
      </c>
    </row>
    <row r="652" spans="1:14" ht="60" x14ac:dyDescent="0.2">
      <c r="A652" s="21">
        <v>556</v>
      </c>
      <c r="B652" s="154" t="s">
        <v>1108</v>
      </c>
      <c r="C652" s="21" t="s">
        <v>1109</v>
      </c>
      <c r="D652" s="100" t="s">
        <v>1110</v>
      </c>
      <c r="E652" s="27" t="s">
        <v>818</v>
      </c>
      <c r="F652" s="23" t="s">
        <v>1117</v>
      </c>
      <c r="G652" s="21" t="s">
        <v>1094</v>
      </c>
      <c r="H652" s="21" t="s">
        <v>19</v>
      </c>
      <c r="I652" s="21" t="s">
        <v>26</v>
      </c>
      <c r="J652" s="33">
        <v>44286</v>
      </c>
      <c r="K652" s="21" t="s">
        <v>21</v>
      </c>
      <c r="L652" s="23" t="s">
        <v>1118</v>
      </c>
      <c r="M652" s="21">
        <v>2020</v>
      </c>
    </row>
    <row r="653" spans="1:14" ht="105" x14ac:dyDescent="0.2">
      <c r="A653" s="21">
        <v>557</v>
      </c>
      <c r="B653" s="113" t="s">
        <v>1119</v>
      </c>
      <c r="C653" s="21" t="s">
        <v>1120</v>
      </c>
      <c r="D653" s="27" t="s">
        <v>1121</v>
      </c>
      <c r="E653" s="27" t="s">
        <v>818</v>
      </c>
      <c r="F653" s="23" t="s">
        <v>1122</v>
      </c>
      <c r="G653" s="21" t="s">
        <v>1123</v>
      </c>
      <c r="H653" s="21" t="s">
        <v>19</v>
      </c>
      <c r="I653" s="21" t="s">
        <v>26</v>
      </c>
      <c r="J653" s="33">
        <v>44286</v>
      </c>
      <c r="K653" s="21" t="s">
        <v>21</v>
      </c>
      <c r="L653" s="23" t="s">
        <v>1124</v>
      </c>
      <c r="M653" s="21">
        <v>2020</v>
      </c>
    </row>
    <row r="654" spans="1:14" ht="105" x14ac:dyDescent="0.2">
      <c r="A654" s="21">
        <v>558</v>
      </c>
      <c r="B654" s="113" t="s">
        <v>1119</v>
      </c>
      <c r="C654" s="21" t="s">
        <v>1120</v>
      </c>
      <c r="D654" s="27" t="s">
        <v>1121</v>
      </c>
      <c r="E654" s="27" t="s">
        <v>818</v>
      </c>
      <c r="F654" s="23" t="s">
        <v>1125</v>
      </c>
      <c r="G654" s="21" t="s">
        <v>1123</v>
      </c>
      <c r="H654" s="21" t="s">
        <v>19</v>
      </c>
      <c r="I654" s="21" t="s">
        <v>63</v>
      </c>
      <c r="J654" s="33">
        <v>44286</v>
      </c>
      <c r="K654" s="21" t="s">
        <v>21</v>
      </c>
      <c r="L654" s="23" t="s">
        <v>1126</v>
      </c>
      <c r="M654" s="21">
        <v>2020</v>
      </c>
    </row>
    <row r="655" spans="1:14" ht="105" x14ac:dyDescent="0.2">
      <c r="A655" s="21">
        <v>559</v>
      </c>
      <c r="B655" s="155" t="s">
        <v>1119</v>
      </c>
      <c r="C655" s="21" t="s">
        <v>1120</v>
      </c>
      <c r="D655" s="100" t="s">
        <v>1121</v>
      </c>
      <c r="E655" s="27" t="s">
        <v>818</v>
      </c>
      <c r="F655" s="23" t="s">
        <v>1127</v>
      </c>
      <c r="G655" s="21" t="s">
        <v>1123</v>
      </c>
      <c r="H655" s="21" t="s">
        <v>19</v>
      </c>
      <c r="I655" s="21" t="s">
        <v>63</v>
      </c>
      <c r="J655" s="33">
        <v>44286</v>
      </c>
      <c r="K655" s="21" t="s">
        <v>21</v>
      </c>
      <c r="L655" s="23" t="s">
        <v>1128</v>
      </c>
      <c r="M655" s="21">
        <v>2020</v>
      </c>
    </row>
    <row r="656" spans="1:14" ht="105" x14ac:dyDescent="0.2">
      <c r="A656" s="21">
        <v>560</v>
      </c>
      <c r="B656" s="118" t="s">
        <v>1119</v>
      </c>
      <c r="C656" s="21" t="s">
        <v>1120</v>
      </c>
      <c r="D656" s="51" t="s">
        <v>1121</v>
      </c>
      <c r="E656" s="27" t="s">
        <v>818</v>
      </c>
      <c r="F656" s="23" t="s">
        <v>1129</v>
      </c>
      <c r="G656" s="21" t="s">
        <v>1123</v>
      </c>
      <c r="H656" s="21" t="s">
        <v>19</v>
      </c>
      <c r="I656" s="21" t="s">
        <v>63</v>
      </c>
      <c r="J656" s="33">
        <v>44286</v>
      </c>
      <c r="K656" s="21" t="s">
        <v>21</v>
      </c>
      <c r="L656" s="23" t="s">
        <v>1130</v>
      </c>
      <c r="M656" s="21">
        <v>2020</v>
      </c>
    </row>
    <row r="657" spans="1:14" ht="105" x14ac:dyDescent="0.2">
      <c r="A657" s="21">
        <v>561</v>
      </c>
      <c r="B657" s="113" t="s">
        <v>1119</v>
      </c>
      <c r="C657" s="21" t="s">
        <v>1120</v>
      </c>
      <c r="D657" s="21" t="s">
        <v>1121</v>
      </c>
      <c r="E657" s="27" t="s">
        <v>818</v>
      </c>
      <c r="F657" s="23" t="s">
        <v>1131</v>
      </c>
      <c r="G657" s="21" t="s">
        <v>1123</v>
      </c>
      <c r="H657" s="21" t="s">
        <v>19</v>
      </c>
      <c r="I657" s="21" t="s">
        <v>41</v>
      </c>
      <c r="J657" s="33">
        <v>44286</v>
      </c>
      <c r="K657" s="21" t="s">
        <v>21</v>
      </c>
      <c r="L657" s="23" t="s">
        <v>1132</v>
      </c>
      <c r="M657" s="21">
        <v>2020</v>
      </c>
    </row>
    <row r="658" spans="1:14" ht="105" x14ac:dyDescent="0.2">
      <c r="A658" s="21">
        <v>562</v>
      </c>
      <c r="B658" s="113" t="s">
        <v>1119</v>
      </c>
      <c r="C658" s="21" t="s">
        <v>1120</v>
      </c>
      <c r="D658" s="21" t="s">
        <v>1121</v>
      </c>
      <c r="E658" s="27" t="s">
        <v>818</v>
      </c>
      <c r="F658" s="23" t="s">
        <v>1133</v>
      </c>
      <c r="G658" s="21" t="s">
        <v>1123</v>
      </c>
      <c r="H658" s="21" t="s">
        <v>19</v>
      </c>
      <c r="I658" s="21" t="s">
        <v>26</v>
      </c>
      <c r="J658" s="33">
        <v>44286</v>
      </c>
      <c r="K658" s="21" t="s">
        <v>21</v>
      </c>
      <c r="L658" s="23" t="s">
        <v>1134</v>
      </c>
      <c r="M658" s="21">
        <v>2020</v>
      </c>
    </row>
    <row r="659" spans="1:14" ht="105" x14ac:dyDescent="0.2">
      <c r="A659" s="21">
        <v>563</v>
      </c>
      <c r="B659" s="113" t="s">
        <v>1119</v>
      </c>
      <c r="C659" s="21" t="s">
        <v>1120</v>
      </c>
      <c r="D659" s="21" t="s">
        <v>1121</v>
      </c>
      <c r="E659" s="27" t="s">
        <v>818</v>
      </c>
      <c r="F659" s="23" t="s">
        <v>1135</v>
      </c>
      <c r="G659" s="21" t="s">
        <v>1123</v>
      </c>
      <c r="H659" s="21" t="s">
        <v>19</v>
      </c>
      <c r="I659" s="21" t="s">
        <v>63</v>
      </c>
      <c r="J659" s="33">
        <v>44286</v>
      </c>
      <c r="K659" s="21" t="s">
        <v>27</v>
      </c>
      <c r="L659" s="23" t="s">
        <v>1136</v>
      </c>
      <c r="M659" s="21">
        <v>2020</v>
      </c>
    </row>
    <row r="660" spans="1:14" ht="105" x14ac:dyDescent="0.2">
      <c r="A660" s="21">
        <v>564</v>
      </c>
      <c r="B660" s="113" t="s">
        <v>1119</v>
      </c>
      <c r="C660" s="21" t="s">
        <v>1120</v>
      </c>
      <c r="D660" s="21" t="s">
        <v>1121</v>
      </c>
      <c r="E660" s="27" t="s">
        <v>818</v>
      </c>
      <c r="F660" s="23" t="s">
        <v>1137</v>
      </c>
      <c r="G660" s="21" t="s">
        <v>1123</v>
      </c>
      <c r="H660" s="21" t="s">
        <v>19</v>
      </c>
      <c r="I660" s="21" t="s">
        <v>26</v>
      </c>
      <c r="J660" s="33">
        <v>44286</v>
      </c>
      <c r="K660" s="21" t="s">
        <v>21</v>
      </c>
      <c r="L660" s="23" t="s">
        <v>1138</v>
      </c>
      <c r="M660" s="21">
        <v>2020</v>
      </c>
    </row>
    <row r="661" spans="1:14" ht="135" x14ac:dyDescent="0.2">
      <c r="A661" s="27">
        <v>565</v>
      </c>
      <c r="B661" s="113" t="s">
        <v>1119</v>
      </c>
      <c r="C661" s="27" t="s">
        <v>1120</v>
      </c>
      <c r="D661" s="27" t="s">
        <v>1121</v>
      </c>
      <c r="E661" s="21" t="s">
        <v>818</v>
      </c>
      <c r="F661" s="23" t="s">
        <v>1139</v>
      </c>
      <c r="G661" s="27" t="s">
        <v>1123</v>
      </c>
      <c r="H661" s="27" t="s">
        <v>19</v>
      </c>
      <c r="I661" s="21" t="s">
        <v>26</v>
      </c>
      <c r="J661" s="33">
        <v>44286</v>
      </c>
      <c r="K661" s="21" t="s">
        <v>21</v>
      </c>
      <c r="L661" s="23" t="s">
        <v>1140</v>
      </c>
      <c r="M661" s="27">
        <v>2020</v>
      </c>
    </row>
    <row r="662" spans="1:14" ht="105" x14ac:dyDescent="0.2">
      <c r="A662" s="100">
        <v>566</v>
      </c>
      <c r="B662" s="113" t="s">
        <v>1119</v>
      </c>
      <c r="C662" s="27" t="s">
        <v>1120</v>
      </c>
      <c r="D662" s="27" t="s">
        <v>1121</v>
      </c>
      <c r="E662" s="21" t="s">
        <v>818</v>
      </c>
      <c r="F662" s="23" t="s">
        <v>1141</v>
      </c>
      <c r="G662" s="27" t="s">
        <v>1123</v>
      </c>
      <c r="H662" s="27" t="s">
        <v>19</v>
      </c>
      <c r="I662" s="21" t="s">
        <v>41</v>
      </c>
      <c r="J662" s="33">
        <v>44286</v>
      </c>
      <c r="K662" s="21" t="s">
        <v>27</v>
      </c>
      <c r="L662" s="36" t="s">
        <v>640</v>
      </c>
      <c r="M662" s="27">
        <v>2020</v>
      </c>
    </row>
    <row r="663" spans="1:14" ht="105" x14ac:dyDescent="0.2">
      <c r="A663" s="100">
        <v>567</v>
      </c>
      <c r="B663" s="113" t="s">
        <v>1119</v>
      </c>
      <c r="C663" s="27" t="s">
        <v>1120</v>
      </c>
      <c r="D663" s="27" t="s">
        <v>1121</v>
      </c>
      <c r="E663" s="21" t="s">
        <v>818</v>
      </c>
      <c r="F663" s="23" t="s">
        <v>1142</v>
      </c>
      <c r="G663" s="27" t="s">
        <v>1123</v>
      </c>
      <c r="H663" s="27" t="s">
        <v>19</v>
      </c>
      <c r="I663" s="21" t="s">
        <v>41</v>
      </c>
      <c r="J663" s="33">
        <v>44286</v>
      </c>
      <c r="K663" s="21" t="s">
        <v>27</v>
      </c>
      <c r="L663" s="36" t="s">
        <v>640</v>
      </c>
      <c r="M663" s="27">
        <v>2020</v>
      </c>
    </row>
    <row r="664" spans="1:14" s="69" customFormat="1" ht="120" x14ac:dyDescent="0.2">
      <c r="A664" s="100">
        <v>568</v>
      </c>
      <c r="B664" s="113" t="s">
        <v>1119</v>
      </c>
      <c r="C664" s="27" t="s">
        <v>1120</v>
      </c>
      <c r="D664" s="27" t="s">
        <v>1121</v>
      </c>
      <c r="E664" s="21" t="s">
        <v>818</v>
      </c>
      <c r="F664" s="23" t="s">
        <v>1143</v>
      </c>
      <c r="G664" s="27" t="s">
        <v>1123</v>
      </c>
      <c r="H664" s="27" t="s">
        <v>19</v>
      </c>
      <c r="I664" s="21" t="s">
        <v>26</v>
      </c>
      <c r="J664" s="33">
        <v>44286</v>
      </c>
      <c r="K664" s="21" t="s">
        <v>21</v>
      </c>
      <c r="L664" s="23" t="s">
        <v>1144</v>
      </c>
      <c r="M664" s="27">
        <v>2020</v>
      </c>
      <c r="N664" s="24"/>
    </row>
    <row r="665" spans="1:14" s="69" customFormat="1" ht="105" x14ac:dyDescent="0.2">
      <c r="A665" s="51">
        <v>569</v>
      </c>
      <c r="B665" s="113" t="s">
        <v>1119</v>
      </c>
      <c r="C665" s="27" t="s">
        <v>1120</v>
      </c>
      <c r="D665" s="27" t="s">
        <v>1121</v>
      </c>
      <c r="E665" s="21" t="s">
        <v>818</v>
      </c>
      <c r="F665" s="23" t="s">
        <v>1145</v>
      </c>
      <c r="G665" s="27" t="s">
        <v>1123</v>
      </c>
      <c r="H665" s="21" t="s">
        <v>19</v>
      </c>
      <c r="I665" s="21" t="s">
        <v>26</v>
      </c>
      <c r="J665" s="25">
        <v>44286</v>
      </c>
      <c r="K665" s="21" t="s">
        <v>21</v>
      </c>
      <c r="L665" s="23" t="s">
        <v>1146</v>
      </c>
      <c r="M665" s="21">
        <v>2020</v>
      </c>
      <c r="N665" s="24"/>
    </row>
    <row r="666" spans="1:14" s="69" customFormat="1" ht="150" x14ac:dyDescent="0.2">
      <c r="A666" s="21">
        <v>570</v>
      </c>
      <c r="B666" s="150" t="s">
        <v>1147</v>
      </c>
      <c r="C666" s="21" t="s">
        <v>1148</v>
      </c>
      <c r="D666" s="21" t="s">
        <v>1149</v>
      </c>
      <c r="E666" s="21" t="s">
        <v>818</v>
      </c>
      <c r="F666" s="23" t="s">
        <v>1150</v>
      </c>
      <c r="G666" s="21" t="s">
        <v>1123</v>
      </c>
      <c r="H666" s="21" t="s">
        <v>19</v>
      </c>
      <c r="I666" s="21" t="s">
        <v>41</v>
      </c>
      <c r="J666" s="25">
        <v>44286</v>
      </c>
      <c r="K666" s="21" t="s">
        <v>21</v>
      </c>
      <c r="L666" s="23" t="s">
        <v>2390</v>
      </c>
      <c r="M666" s="21">
        <v>2020</v>
      </c>
      <c r="N666" s="24"/>
    </row>
    <row r="667" spans="1:14" s="69" customFormat="1" ht="105" x14ac:dyDescent="0.2">
      <c r="A667" s="21">
        <v>571</v>
      </c>
      <c r="B667" s="150" t="s">
        <v>1147</v>
      </c>
      <c r="C667" s="21" t="s">
        <v>1148</v>
      </c>
      <c r="D667" s="21" t="s">
        <v>1149</v>
      </c>
      <c r="E667" s="21" t="s">
        <v>818</v>
      </c>
      <c r="F667" s="23" t="s">
        <v>1151</v>
      </c>
      <c r="G667" s="21" t="s">
        <v>1123</v>
      </c>
      <c r="H667" s="21" t="s">
        <v>19</v>
      </c>
      <c r="I667" s="21" t="s">
        <v>41</v>
      </c>
      <c r="J667" s="25">
        <v>44286</v>
      </c>
      <c r="K667" s="21" t="s">
        <v>21</v>
      </c>
      <c r="L667" s="23" t="s">
        <v>1152</v>
      </c>
      <c r="M667" s="21">
        <v>2020</v>
      </c>
      <c r="N667" s="24"/>
    </row>
    <row r="668" spans="1:14" s="69" customFormat="1" ht="75" x14ac:dyDescent="0.2">
      <c r="A668" s="21">
        <v>572</v>
      </c>
      <c r="B668" s="150" t="s">
        <v>1147</v>
      </c>
      <c r="C668" s="21" t="s">
        <v>1148</v>
      </c>
      <c r="D668" s="21" t="s">
        <v>1149</v>
      </c>
      <c r="E668" s="21" t="s">
        <v>818</v>
      </c>
      <c r="F668" s="23" t="s">
        <v>1153</v>
      </c>
      <c r="G668" s="21" t="s">
        <v>1123</v>
      </c>
      <c r="H668" s="21" t="s">
        <v>19</v>
      </c>
      <c r="I668" s="21" t="s">
        <v>41</v>
      </c>
      <c r="J668" s="25">
        <v>44286</v>
      </c>
      <c r="K668" s="21" t="s">
        <v>27</v>
      </c>
      <c r="L668" s="23" t="s">
        <v>1154</v>
      </c>
      <c r="M668" s="21">
        <v>2020</v>
      </c>
      <c r="N668" s="24"/>
    </row>
    <row r="669" spans="1:14" s="69" customFormat="1" ht="45" x14ac:dyDescent="0.2">
      <c r="A669" s="21">
        <v>573</v>
      </c>
      <c r="B669" s="150" t="s">
        <v>1147</v>
      </c>
      <c r="C669" s="21" t="s">
        <v>1148</v>
      </c>
      <c r="D669" s="21" t="s">
        <v>1149</v>
      </c>
      <c r="E669" s="21" t="s">
        <v>818</v>
      </c>
      <c r="F669" s="23" t="s">
        <v>1155</v>
      </c>
      <c r="G669" s="21" t="s">
        <v>1123</v>
      </c>
      <c r="H669" s="21" t="s">
        <v>19</v>
      </c>
      <c r="I669" s="21" t="s">
        <v>41</v>
      </c>
      <c r="J669" s="25">
        <v>44286</v>
      </c>
      <c r="K669" s="21" t="s">
        <v>27</v>
      </c>
      <c r="L669" s="23" t="s">
        <v>1156</v>
      </c>
      <c r="M669" s="21">
        <v>2020</v>
      </c>
      <c r="N669" s="24"/>
    </row>
    <row r="670" spans="1:14" s="69" customFormat="1" ht="90" x14ac:dyDescent="0.2">
      <c r="A670" s="21">
        <v>574</v>
      </c>
      <c r="B670" s="150" t="s">
        <v>1147</v>
      </c>
      <c r="C670" s="21" t="s">
        <v>1148</v>
      </c>
      <c r="D670" s="21" t="s">
        <v>1149</v>
      </c>
      <c r="E670" s="21" t="s">
        <v>818</v>
      </c>
      <c r="F670" s="23" t="s">
        <v>1157</v>
      </c>
      <c r="G670" s="21" t="s">
        <v>1123</v>
      </c>
      <c r="H670" s="21" t="s">
        <v>19</v>
      </c>
      <c r="I670" s="21" t="s">
        <v>41</v>
      </c>
      <c r="J670" s="25">
        <v>44286</v>
      </c>
      <c r="K670" s="21" t="s">
        <v>27</v>
      </c>
      <c r="L670" s="23" t="s">
        <v>1158</v>
      </c>
      <c r="M670" s="21">
        <v>2020</v>
      </c>
      <c r="N670" s="24"/>
    </row>
    <row r="671" spans="1:14" s="69" customFormat="1" ht="75" x14ac:dyDescent="0.2">
      <c r="A671" s="46"/>
      <c r="B671" s="81" t="s">
        <v>83</v>
      </c>
      <c r="C671" s="21" t="s">
        <v>84</v>
      </c>
      <c r="D671" s="21" t="s">
        <v>85</v>
      </c>
      <c r="E671" s="21" t="s">
        <v>2383</v>
      </c>
      <c r="F671" s="23" t="s">
        <v>86</v>
      </c>
      <c r="G671" s="21" t="s">
        <v>87</v>
      </c>
      <c r="H671" s="21" t="s">
        <v>19</v>
      </c>
      <c r="I671" s="25" t="s">
        <v>41</v>
      </c>
      <c r="J671" s="25">
        <v>43517</v>
      </c>
      <c r="K671" s="21" t="s">
        <v>27</v>
      </c>
      <c r="L671" s="23" t="s">
        <v>88</v>
      </c>
      <c r="M671" s="21">
        <v>2019</v>
      </c>
      <c r="N671" s="24"/>
    </row>
    <row r="672" spans="1:14" s="69" customFormat="1" ht="75" x14ac:dyDescent="0.2">
      <c r="A672" s="18">
        <v>574</v>
      </c>
      <c r="B672" s="81" t="s">
        <v>1159</v>
      </c>
      <c r="C672" s="18" t="s">
        <v>1160</v>
      </c>
      <c r="D672" s="18" t="s">
        <v>1161</v>
      </c>
      <c r="E672" s="18" t="s">
        <v>1162</v>
      </c>
      <c r="F672" s="26" t="s">
        <v>1163</v>
      </c>
      <c r="G672" s="18" t="s">
        <v>1164</v>
      </c>
      <c r="H672" s="18" t="s">
        <v>19</v>
      </c>
      <c r="I672" s="25" t="s">
        <v>26</v>
      </c>
      <c r="J672" s="25">
        <v>44196</v>
      </c>
      <c r="K672" s="15" t="s">
        <v>21</v>
      </c>
      <c r="L672" s="20" t="s">
        <v>1165</v>
      </c>
      <c r="M672" s="29">
        <v>2020</v>
      </c>
      <c r="N672" s="24"/>
    </row>
    <row r="673" spans="1:14" s="69" customFormat="1" ht="135" x14ac:dyDescent="0.2">
      <c r="A673" s="18">
        <v>575</v>
      </c>
      <c r="B673" s="81" t="s">
        <v>1159</v>
      </c>
      <c r="C673" s="18" t="s">
        <v>1160</v>
      </c>
      <c r="D673" s="18" t="s">
        <v>1161</v>
      </c>
      <c r="E673" s="18" t="s">
        <v>1162</v>
      </c>
      <c r="F673" s="26" t="s">
        <v>1166</v>
      </c>
      <c r="G673" s="18" t="s">
        <v>1164</v>
      </c>
      <c r="H673" s="18" t="s">
        <v>19</v>
      </c>
      <c r="I673" s="25" t="s">
        <v>26</v>
      </c>
      <c r="J673" s="25">
        <v>44196</v>
      </c>
      <c r="K673" s="15" t="s">
        <v>21</v>
      </c>
      <c r="L673" s="20" t="s">
        <v>1167</v>
      </c>
      <c r="M673" s="29">
        <v>2020</v>
      </c>
      <c r="N673" s="24"/>
    </row>
    <row r="674" spans="1:14" s="69" customFormat="1" ht="75" x14ac:dyDescent="0.2">
      <c r="A674" s="18">
        <v>576</v>
      </c>
      <c r="B674" s="81" t="s">
        <v>1159</v>
      </c>
      <c r="C674" s="18" t="s">
        <v>1160</v>
      </c>
      <c r="D674" s="18" t="s">
        <v>1161</v>
      </c>
      <c r="E674" s="18" t="s">
        <v>1162</v>
      </c>
      <c r="F674" s="26" t="s">
        <v>1168</v>
      </c>
      <c r="G674" s="18" t="s">
        <v>1164</v>
      </c>
      <c r="H674" s="18" t="s">
        <v>19</v>
      </c>
      <c r="I674" s="25" t="s">
        <v>26</v>
      </c>
      <c r="J674" s="25">
        <v>44196</v>
      </c>
      <c r="K674" s="15" t="s">
        <v>21</v>
      </c>
      <c r="L674" s="20" t="s">
        <v>1169</v>
      </c>
      <c r="M674" s="29">
        <v>2020</v>
      </c>
      <c r="N674" s="24"/>
    </row>
    <row r="675" spans="1:14" s="69" customFormat="1" ht="135" x14ac:dyDescent="0.2">
      <c r="A675" s="18">
        <v>577</v>
      </c>
      <c r="B675" s="81" t="s">
        <v>1170</v>
      </c>
      <c r="C675" s="18" t="s">
        <v>1171</v>
      </c>
      <c r="D675" s="18" t="s">
        <v>1172</v>
      </c>
      <c r="E675" s="18" t="s">
        <v>1162</v>
      </c>
      <c r="F675" s="26" t="s">
        <v>1173</v>
      </c>
      <c r="G675" s="18" t="s">
        <v>1174</v>
      </c>
      <c r="H675" s="18" t="s">
        <v>19</v>
      </c>
      <c r="I675" s="25" t="s">
        <v>26</v>
      </c>
      <c r="J675" s="22">
        <v>44286</v>
      </c>
      <c r="K675" s="18" t="s">
        <v>27</v>
      </c>
      <c r="L675" s="20" t="s">
        <v>1175</v>
      </c>
      <c r="M675" s="29">
        <v>2019</v>
      </c>
      <c r="N675" s="24"/>
    </row>
    <row r="676" spans="1:14" s="69" customFormat="1" ht="135" x14ac:dyDescent="0.2">
      <c r="A676" s="18">
        <v>578</v>
      </c>
      <c r="B676" s="81" t="s">
        <v>1170</v>
      </c>
      <c r="C676" s="18" t="s">
        <v>1171</v>
      </c>
      <c r="D676" s="18" t="s">
        <v>1172</v>
      </c>
      <c r="E676" s="18" t="s">
        <v>1162</v>
      </c>
      <c r="F676" s="26" t="s">
        <v>1176</v>
      </c>
      <c r="G676" s="18" t="s">
        <v>1174</v>
      </c>
      <c r="H676" s="18" t="s">
        <v>19</v>
      </c>
      <c r="I676" s="25" t="s">
        <v>26</v>
      </c>
      <c r="J676" s="22">
        <v>44286</v>
      </c>
      <c r="K676" s="18" t="s">
        <v>27</v>
      </c>
      <c r="L676" s="20" t="s">
        <v>1177</v>
      </c>
      <c r="M676" s="29">
        <v>2019</v>
      </c>
      <c r="N676" s="24"/>
    </row>
    <row r="677" spans="1:14" s="69" customFormat="1" ht="75" x14ac:dyDescent="0.2">
      <c r="A677" s="18">
        <v>579</v>
      </c>
      <c r="B677" s="81" t="s">
        <v>1170</v>
      </c>
      <c r="C677" s="18" t="s">
        <v>1171</v>
      </c>
      <c r="D677" s="18" t="s">
        <v>1172</v>
      </c>
      <c r="E677" s="18" t="s">
        <v>1162</v>
      </c>
      <c r="F677" s="26" t="s">
        <v>1178</v>
      </c>
      <c r="G677" s="18" t="s">
        <v>1179</v>
      </c>
      <c r="H677" s="22">
        <v>43922</v>
      </c>
      <c r="I677" s="25" t="s">
        <v>26</v>
      </c>
      <c r="J677" s="22">
        <v>43966</v>
      </c>
      <c r="K677" s="18" t="s">
        <v>27</v>
      </c>
      <c r="L677" s="26" t="s">
        <v>1180</v>
      </c>
      <c r="M677" s="29">
        <v>2019</v>
      </c>
      <c r="N677" s="24"/>
    </row>
    <row r="678" spans="1:14" s="69" customFormat="1" ht="75" x14ac:dyDescent="0.2">
      <c r="A678" s="18">
        <v>580</v>
      </c>
      <c r="B678" s="81" t="s">
        <v>1170</v>
      </c>
      <c r="C678" s="18" t="s">
        <v>1171</v>
      </c>
      <c r="D678" s="18" t="s">
        <v>1172</v>
      </c>
      <c r="E678" s="18" t="s">
        <v>1162</v>
      </c>
      <c r="F678" s="26" t="s">
        <v>1181</v>
      </c>
      <c r="G678" s="18" t="s">
        <v>1179</v>
      </c>
      <c r="H678" s="22">
        <v>43800</v>
      </c>
      <c r="I678" s="25" t="s">
        <v>26</v>
      </c>
      <c r="J678" s="22">
        <v>43817</v>
      </c>
      <c r="K678" s="18" t="s">
        <v>27</v>
      </c>
      <c r="L678" s="26" t="s">
        <v>1182</v>
      </c>
      <c r="M678" s="29">
        <v>2019</v>
      </c>
      <c r="N678" s="24"/>
    </row>
    <row r="679" spans="1:14" s="69" customFormat="1" ht="120" x14ac:dyDescent="0.2">
      <c r="A679" s="18">
        <v>581</v>
      </c>
      <c r="B679" s="81" t="s">
        <v>1183</v>
      </c>
      <c r="C679" s="18" t="s">
        <v>1184</v>
      </c>
      <c r="D679" s="18" t="s">
        <v>1185</v>
      </c>
      <c r="E679" s="18" t="s">
        <v>1162</v>
      </c>
      <c r="F679" s="26" t="s">
        <v>1186</v>
      </c>
      <c r="G679" s="18" t="s">
        <v>1187</v>
      </c>
      <c r="H679" s="22">
        <v>43955</v>
      </c>
      <c r="I679" s="18" t="s">
        <v>41</v>
      </c>
      <c r="J679" s="22">
        <v>44286</v>
      </c>
      <c r="K679" s="18" t="s">
        <v>27</v>
      </c>
      <c r="L679" s="20" t="s">
        <v>1188</v>
      </c>
      <c r="M679" s="29">
        <v>2019</v>
      </c>
      <c r="N679" s="24"/>
    </row>
    <row r="680" spans="1:14" s="69" customFormat="1" ht="180" x14ac:dyDescent="0.2">
      <c r="A680" s="18">
        <v>582</v>
      </c>
      <c r="B680" s="113" t="s">
        <v>1183</v>
      </c>
      <c r="C680" s="19" t="s">
        <v>1184</v>
      </c>
      <c r="D680" s="19" t="s">
        <v>1185</v>
      </c>
      <c r="E680" s="19" t="s">
        <v>1162</v>
      </c>
      <c r="F680" s="26" t="s">
        <v>1189</v>
      </c>
      <c r="G680" s="18" t="s">
        <v>1187</v>
      </c>
      <c r="H680" s="22">
        <v>43956</v>
      </c>
      <c r="I680" s="18" t="s">
        <v>41</v>
      </c>
      <c r="J680" s="22">
        <v>44103</v>
      </c>
      <c r="K680" s="18" t="s">
        <v>27</v>
      </c>
      <c r="L680" s="26" t="s">
        <v>1190</v>
      </c>
      <c r="M680" s="85">
        <v>2019</v>
      </c>
      <c r="N680" s="24"/>
    </row>
    <row r="681" spans="1:14" s="69" customFormat="1" ht="60" x14ac:dyDescent="0.2">
      <c r="A681" s="18">
        <v>583</v>
      </c>
      <c r="B681" s="113" t="s">
        <v>1191</v>
      </c>
      <c r="C681" s="27" t="s">
        <v>1192</v>
      </c>
      <c r="D681" s="27" t="s">
        <v>1193</v>
      </c>
      <c r="E681" s="19" t="s">
        <v>1162</v>
      </c>
      <c r="F681" s="23" t="s">
        <v>1194</v>
      </c>
      <c r="G681" s="21" t="s">
        <v>1195</v>
      </c>
      <c r="H681" s="25">
        <v>44561</v>
      </c>
      <c r="I681" s="21" t="s">
        <v>480</v>
      </c>
      <c r="J681" s="22">
        <v>44286</v>
      </c>
      <c r="K681" s="21" t="s">
        <v>27</v>
      </c>
      <c r="L681" s="23" t="s">
        <v>1196</v>
      </c>
      <c r="M681" s="85">
        <v>2020</v>
      </c>
      <c r="N681" s="24"/>
    </row>
    <row r="682" spans="1:14" s="69" customFormat="1" ht="105" x14ac:dyDescent="0.2">
      <c r="A682" s="18">
        <v>584</v>
      </c>
      <c r="B682" s="113" t="s">
        <v>1197</v>
      </c>
      <c r="C682" s="19" t="s">
        <v>1198</v>
      </c>
      <c r="D682" s="19" t="s">
        <v>1199</v>
      </c>
      <c r="E682" s="19" t="s">
        <v>1162</v>
      </c>
      <c r="F682" s="26" t="s">
        <v>1200</v>
      </c>
      <c r="G682" s="18" t="s">
        <v>1201</v>
      </c>
      <c r="H682" s="18" t="s">
        <v>19</v>
      </c>
      <c r="I682" s="18" t="s">
        <v>41</v>
      </c>
      <c r="J682" s="22">
        <v>44131</v>
      </c>
      <c r="K682" s="18" t="s">
        <v>21</v>
      </c>
      <c r="L682" s="26" t="s">
        <v>1202</v>
      </c>
      <c r="M682" s="123">
        <v>2020</v>
      </c>
      <c r="N682" s="24"/>
    </row>
    <row r="683" spans="1:14" s="17" customFormat="1" ht="165" x14ac:dyDescent="0.2">
      <c r="A683" s="18">
        <v>585</v>
      </c>
      <c r="B683" s="113" t="s">
        <v>1197</v>
      </c>
      <c r="C683" s="19" t="s">
        <v>1198</v>
      </c>
      <c r="D683" s="19" t="s">
        <v>1199</v>
      </c>
      <c r="E683" s="19" t="s">
        <v>1162</v>
      </c>
      <c r="F683" s="26" t="s">
        <v>1203</v>
      </c>
      <c r="G683" s="18" t="s">
        <v>1201</v>
      </c>
      <c r="H683" s="18" t="s">
        <v>19</v>
      </c>
      <c r="I683" s="18" t="s">
        <v>41</v>
      </c>
      <c r="J683" s="22">
        <v>44131</v>
      </c>
      <c r="K683" s="18" t="s">
        <v>21</v>
      </c>
      <c r="L683" s="26" t="s">
        <v>1204</v>
      </c>
      <c r="M683" s="123">
        <v>2020</v>
      </c>
      <c r="N683" s="24"/>
    </row>
    <row r="684" spans="1:14" s="17" customFormat="1" ht="75" x14ac:dyDescent="0.2">
      <c r="A684" s="18">
        <v>586</v>
      </c>
      <c r="B684" s="113" t="s">
        <v>1197</v>
      </c>
      <c r="C684" s="19" t="s">
        <v>1198</v>
      </c>
      <c r="D684" s="19" t="s">
        <v>1199</v>
      </c>
      <c r="E684" s="19" t="s">
        <v>1162</v>
      </c>
      <c r="F684" s="26" t="s">
        <v>1205</v>
      </c>
      <c r="G684" s="18" t="s">
        <v>1201</v>
      </c>
      <c r="H684" s="18" t="s">
        <v>19</v>
      </c>
      <c r="I684" s="18" t="s">
        <v>41</v>
      </c>
      <c r="J684" s="22">
        <v>44131</v>
      </c>
      <c r="K684" s="18" t="s">
        <v>21</v>
      </c>
      <c r="L684" s="26" t="s">
        <v>1206</v>
      </c>
      <c r="M684" s="123">
        <v>2020</v>
      </c>
      <c r="N684" s="24"/>
    </row>
    <row r="685" spans="1:14" s="17" customFormat="1" ht="90" x14ac:dyDescent="0.2">
      <c r="A685" s="18"/>
      <c r="B685" s="113" t="s">
        <v>1207</v>
      </c>
      <c r="C685" s="19" t="s">
        <v>1208</v>
      </c>
      <c r="D685" s="19" t="s">
        <v>1209</v>
      </c>
      <c r="E685" s="19" t="s">
        <v>1162</v>
      </c>
      <c r="F685" s="26" t="s">
        <v>1210</v>
      </c>
      <c r="G685" s="18" t="s">
        <v>1211</v>
      </c>
      <c r="H685" s="25">
        <v>44561</v>
      </c>
      <c r="I685" s="21" t="s">
        <v>480</v>
      </c>
      <c r="J685" s="22">
        <v>44286</v>
      </c>
      <c r="K685" s="18" t="s">
        <v>27</v>
      </c>
      <c r="L685" s="20" t="s">
        <v>1212</v>
      </c>
      <c r="M685" s="123">
        <v>2021</v>
      </c>
      <c r="N685" s="24"/>
    </row>
    <row r="686" spans="1:14" s="17" customFormat="1" ht="90" x14ac:dyDescent="0.2">
      <c r="A686" s="18"/>
      <c r="B686" s="113" t="s">
        <v>1207</v>
      </c>
      <c r="C686" s="19" t="s">
        <v>1208</v>
      </c>
      <c r="D686" s="19" t="s">
        <v>1209</v>
      </c>
      <c r="E686" s="19" t="s">
        <v>1162</v>
      </c>
      <c r="F686" s="26" t="s">
        <v>1213</v>
      </c>
      <c r="G686" s="18" t="s">
        <v>1211</v>
      </c>
      <c r="H686" s="18" t="s">
        <v>19</v>
      </c>
      <c r="I686" s="21" t="s">
        <v>41</v>
      </c>
      <c r="J686" s="22">
        <v>44286</v>
      </c>
      <c r="K686" s="18" t="s">
        <v>27</v>
      </c>
      <c r="L686" s="26" t="s">
        <v>1214</v>
      </c>
      <c r="M686" s="123">
        <v>2021</v>
      </c>
      <c r="N686" s="24"/>
    </row>
    <row r="687" spans="1:14" s="17" customFormat="1" ht="398" x14ac:dyDescent="0.2">
      <c r="A687" s="18">
        <v>587</v>
      </c>
      <c r="B687" s="149" t="s">
        <v>1215</v>
      </c>
      <c r="C687" s="19" t="s">
        <v>1160</v>
      </c>
      <c r="D687" s="19" t="s">
        <v>1216</v>
      </c>
      <c r="E687" s="19" t="s">
        <v>1217</v>
      </c>
      <c r="F687" s="26" t="s">
        <v>1218</v>
      </c>
      <c r="G687" s="18" t="s">
        <v>98</v>
      </c>
      <c r="H687" s="25">
        <v>44561</v>
      </c>
      <c r="I687" s="21" t="s">
        <v>41</v>
      </c>
      <c r="J687" s="22">
        <v>44286</v>
      </c>
      <c r="K687" s="21" t="s">
        <v>21</v>
      </c>
      <c r="L687" s="63" t="s">
        <v>1219</v>
      </c>
      <c r="M687" s="125">
        <v>2019</v>
      </c>
      <c r="N687" s="24"/>
    </row>
    <row r="688" spans="1:14" s="17" customFormat="1" ht="255" x14ac:dyDescent="0.2">
      <c r="A688" s="18">
        <v>588</v>
      </c>
      <c r="B688" s="149" t="s">
        <v>1215</v>
      </c>
      <c r="C688" s="19" t="s">
        <v>1160</v>
      </c>
      <c r="D688" s="19" t="s">
        <v>1216</v>
      </c>
      <c r="E688" s="19" t="s">
        <v>1217</v>
      </c>
      <c r="F688" s="26" t="s">
        <v>1220</v>
      </c>
      <c r="G688" s="18" t="s">
        <v>98</v>
      </c>
      <c r="H688" s="25">
        <v>44561</v>
      </c>
      <c r="I688" s="25" t="s">
        <v>26</v>
      </c>
      <c r="J688" s="22">
        <v>44286</v>
      </c>
      <c r="K688" s="18" t="s">
        <v>27</v>
      </c>
      <c r="L688" s="63" t="s">
        <v>1221</v>
      </c>
      <c r="M688" s="125">
        <v>2019</v>
      </c>
      <c r="N688" s="24"/>
    </row>
    <row r="689" spans="1:14" s="17" customFormat="1" ht="409.6" x14ac:dyDescent="0.2">
      <c r="A689" s="18">
        <v>589</v>
      </c>
      <c r="B689" s="150" t="s">
        <v>1215</v>
      </c>
      <c r="C689" s="18" t="s">
        <v>1160</v>
      </c>
      <c r="D689" s="18" t="s">
        <v>1216</v>
      </c>
      <c r="E689" s="18" t="s">
        <v>1217</v>
      </c>
      <c r="F689" s="26" t="s">
        <v>1222</v>
      </c>
      <c r="G689" s="18" t="s">
        <v>98</v>
      </c>
      <c r="H689" s="25">
        <v>44561</v>
      </c>
      <c r="I689" s="25" t="s">
        <v>26</v>
      </c>
      <c r="J689" s="22">
        <v>44286</v>
      </c>
      <c r="K689" s="21" t="s">
        <v>21</v>
      </c>
      <c r="L689" s="26" t="s">
        <v>1223</v>
      </c>
      <c r="M689" s="125">
        <v>2019</v>
      </c>
      <c r="N689" s="24"/>
    </row>
    <row r="690" spans="1:14" s="17" customFormat="1" ht="180" x14ac:dyDescent="0.2">
      <c r="A690" s="18">
        <v>590</v>
      </c>
      <c r="B690" s="149" t="s">
        <v>1215</v>
      </c>
      <c r="C690" s="19" t="s">
        <v>1160</v>
      </c>
      <c r="D690" s="19" t="s">
        <v>1216</v>
      </c>
      <c r="E690" s="19" t="s">
        <v>1217</v>
      </c>
      <c r="F690" s="26" t="s">
        <v>1224</v>
      </c>
      <c r="G690" s="18" t="s">
        <v>98</v>
      </c>
      <c r="H690" s="25">
        <v>44561</v>
      </c>
      <c r="I690" s="21" t="s">
        <v>41</v>
      </c>
      <c r="J690" s="22">
        <v>44286</v>
      </c>
      <c r="K690" s="18" t="s">
        <v>27</v>
      </c>
      <c r="L690" s="26" t="s">
        <v>1225</v>
      </c>
      <c r="M690" s="125">
        <v>2019</v>
      </c>
      <c r="N690" s="24"/>
    </row>
    <row r="691" spans="1:14" s="17" customFormat="1" ht="270" x14ac:dyDescent="0.2">
      <c r="A691" s="18">
        <v>591</v>
      </c>
      <c r="B691" s="149" t="s">
        <v>1215</v>
      </c>
      <c r="C691" s="19" t="s">
        <v>1160</v>
      </c>
      <c r="D691" s="19" t="s">
        <v>1216</v>
      </c>
      <c r="E691" s="19" t="s">
        <v>1217</v>
      </c>
      <c r="F691" s="26" t="s">
        <v>1226</v>
      </c>
      <c r="G691" s="18" t="s">
        <v>98</v>
      </c>
      <c r="H691" s="25">
        <v>44561</v>
      </c>
      <c r="I691" s="25" t="s">
        <v>26</v>
      </c>
      <c r="J691" s="22">
        <v>44286</v>
      </c>
      <c r="K691" s="18" t="s">
        <v>21</v>
      </c>
      <c r="L691" s="26" t="s">
        <v>1227</v>
      </c>
      <c r="M691" s="125">
        <v>2019</v>
      </c>
      <c r="N691" s="24"/>
    </row>
    <row r="692" spans="1:14" s="17" customFormat="1" ht="90" x14ac:dyDescent="0.2">
      <c r="A692" s="18">
        <v>592</v>
      </c>
      <c r="B692" s="149" t="s">
        <v>1215</v>
      </c>
      <c r="C692" s="19" t="s">
        <v>1160</v>
      </c>
      <c r="D692" s="19" t="s">
        <v>1216</v>
      </c>
      <c r="E692" s="19" t="s">
        <v>1217</v>
      </c>
      <c r="F692" s="26" t="s">
        <v>1228</v>
      </c>
      <c r="G692" s="18" t="s">
        <v>98</v>
      </c>
      <c r="H692" s="25">
        <v>44561</v>
      </c>
      <c r="I692" s="25" t="s">
        <v>26</v>
      </c>
      <c r="J692" s="22">
        <v>44286</v>
      </c>
      <c r="K692" s="18" t="s">
        <v>27</v>
      </c>
      <c r="L692" s="26" t="s">
        <v>1229</v>
      </c>
      <c r="M692" s="125">
        <v>2019</v>
      </c>
      <c r="N692" s="24"/>
    </row>
    <row r="693" spans="1:14" s="17" customFormat="1" ht="90" x14ac:dyDescent="0.2">
      <c r="A693" s="18">
        <v>593</v>
      </c>
      <c r="B693" s="149" t="s">
        <v>1230</v>
      </c>
      <c r="C693" s="19" t="s">
        <v>1231</v>
      </c>
      <c r="D693" s="19" t="s">
        <v>1232</v>
      </c>
      <c r="E693" s="19" t="s">
        <v>1217</v>
      </c>
      <c r="F693" s="26" t="s">
        <v>1233</v>
      </c>
      <c r="G693" s="18" t="s">
        <v>93</v>
      </c>
      <c r="H693" s="25">
        <v>44561</v>
      </c>
      <c r="I693" s="25" t="s">
        <v>26</v>
      </c>
      <c r="J693" s="22">
        <v>44286</v>
      </c>
      <c r="K693" s="21" t="s">
        <v>21</v>
      </c>
      <c r="L693" s="26" t="s">
        <v>1234</v>
      </c>
      <c r="M693" s="125">
        <v>2019</v>
      </c>
      <c r="N693" s="24"/>
    </row>
    <row r="694" spans="1:14" s="17" customFormat="1" ht="165" x14ac:dyDescent="0.2">
      <c r="A694" s="18">
        <v>594</v>
      </c>
      <c r="B694" s="149" t="s">
        <v>1230</v>
      </c>
      <c r="C694" s="19" t="s">
        <v>1231</v>
      </c>
      <c r="D694" s="19" t="s">
        <v>1232</v>
      </c>
      <c r="E694" s="19" t="s">
        <v>1217</v>
      </c>
      <c r="F694" s="26" t="s">
        <v>1235</v>
      </c>
      <c r="G694" s="18" t="s">
        <v>93</v>
      </c>
      <c r="H694" s="25">
        <v>44561</v>
      </c>
      <c r="I694" s="21" t="s">
        <v>41</v>
      </c>
      <c r="J694" s="22">
        <v>44286</v>
      </c>
      <c r="K694" s="21" t="s">
        <v>21</v>
      </c>
      <c r="L694" s="23" t="s">
        <v>1236</v>
      </c>
      <c r="M694" s="125">
        <v>2019</v>
      </c>
      <c r="N694" s="24"/>
    </row>
    <row r="695" spans="1:14" s="17" customFormat="1" ht="90" x14ac:dyDescent="0.2">
      <c r="A695" s="18">
        <v>595</v>
      </c>
      <c r="B695" s="149" t="s">
        <v>1230</v>
      </c>
      <c r="C695" s="19" t="s">
        <v>1231</v>
      </c>
      <c r="D695" s="19" t="s">
        <v>1232</v>
      </c>
      <c r="E695" s="19" t="s">
        <v>1217</v>
      </c>
      <c r="F695" s="26" t="s">
        <v>1237</v>
      </c>
      <c r="G695" s="18" t="s">
        <v>93</v>
      </c>
      <c r="H695" s="25">
        <v>44561</v>
      </c>
      <c r="I695" s="21" t="s">
        <v>1238</v>
      </c>
      <c r="J695" s="22">
        <v>44286</v>
      </c>
      <c r="K695" s="21" t="s">
        <v>21</v>
      </c>
      <c r="L695" s="26" t="s">
        <v>1239</v>
      </c>
      <c r="M695" s="125">
        <v>2019</v>
      </c>
      <c r="N695" s="24"/>
    </row>
    <row r="696" spans="1:14" s="17" customFormat="1" ht="300" x14ac:dyDescent="0.2">
      <c r="A696" s="18">
        <v>596</v>
      </c>
      <c r="B696" s="149" t="s">
        <v>1230</v>
      </c>
      <c r="C696" s="19" t="s">
        <v>1231</v>
      </c>
      <c r="D696" s="19" t="s">
        <v>1232</v>
      </c>
      <c r="E696" s="19" t="s">
        <v>1217</v>
      </c>
      <c r="F696" s="26" t="s">
        <v>1240</v>
      </c>
      <c r="G696" s="18" t="s">
        <v>93</v>
      </c>
      <c r="H696" s="25">
        <v>44561</v>
      </c>
      <c r="I696" s="21" t="s">
        <v>41</v>
      </c>
      <c r="J696" s="22">
        <v>44286</v>
      </c>
      <c r="K696" s="21" t="s">
        <v>21</v>
      </c>
      <c r="L696" s="26" t="s">
        <v>1241</v>
      </c>
      <c r="M696" s="125">
        <v>2019</v>
      </c>
      <c r="N696" s="24"/>
    </row>
    <row r="697" spans="1:14" s="17" customFormat="1" ht="75" x14ac:dyDescent="0.2">
      <c r="A697" s="18">
        <v>597</v>
      </c>
      <c r="B697" s="149" t="s">
        <v>1242</v>
      </c>
      <c r="C697" s="19" t="s">
        <v>1243</v>
      </c>
      <c r="D697" s="19" t="s">
        <v>1244</v>
      </c>
      <c r="E697" s="19" t="s">
        <v>1217</v>
      </c>
      <c r="F697" s="26" t="s">
        <v>1245</v>
      </c>
      <c r="G697" s="18" t="s">
        <v>93</v>
      </c>
      <c r="H697" s="25">
        <v>44561</v>
      </c>
      <c r="I697" s="25" t="s">
        <v>26</v>
      </c>
      <c r="J697" s="22">
        <v>44286</v>
      </c>
      <c r="K697" s="21" t="s">
        <v>27</v>
      </c>
      <c r="L697" s="20" t="s">
        <v>1246</v>
      </c>
      <c r="M697" s="85">
        <v>2019</v>
      </c>
      <c r="N697" s="24"/>
    </row>
    <row r="698" spans="1:14" s="17" customFormat="1" ht="75" x14ac:dyDescent="0.2">
      <c r="A698" s="18">
        <v>598</v>
      </c>
      <c r="B698" s="149" t="s">
        <v>1247</v>
      </c>
      <c r="C698" s="19" t="s">
        <v>1198</v>
      </c>
      <c r="D698" s="19" t="s">
        <v>1248</v>
      </c>
      <c r="E698" s="19" t="s">
        <v>1217</v>
      </c>
      <c r="F698" s="26" t="s">
        <v>1249</v>
      </c>
      <c r="G698" s="18" t="s">
        <v>93</v>
      </c>
      <c r="H698" s="25">
        <v>44561</v>
      </c>
      <c r="I698" s="25" t="s">
        <v>26</v>
      </c>
      <c r="J698" s="22">
        <v>44286</v>
      </c>
      <c r="K698" s="21" t="s">
        <v>27</v>
      </c>
      <c r="L698" s="20" t="s">
        <v>1250</v>
      </c>
      <c r="M698" s="85">
        <v>2019</v>
      </c>
      <c r="N698" s="24"/>
    </row>
    <row r="699" spans="1:14" s="17" customFormat="1" ht="120" x14ac:dyDescent="0.2">
      <c r="A699" s="18">
        <v>599</v>
      </c>
      <c r="B699" s="149" t="s">
        <v>1251</v>
      </c>
      <c r="C699" s="19" t="s">
        <v>1252</v>
      </c>
      <c r="D699" s="19" t="s">
        <v>1253</v>
      </c>
      <c r="E699" s="19" t="s">
        <v>1217</v>
      </c>
      <c r="F699" s="26" t="s">
        <v>1254</v>
      </c>
      <c r="G699" s="18" t="s">
        <v>98</v>
      </c>
      <c r="H699" s="25">
        <v>44561</v>
      </c>
      <c r="I699" s="21" t="s">
        <v>480</v>
      </c>
      <c r="J699" s="22">
        <v>44286</v>
      </c>
      <c r="K699" s="18" t="s">
        <v>21</v>
      </c>
      <c r="L699" s="26" t="s">
        <v>1255</v>
      </c>
      <c r="M699" s="85">
        <v>2019</v>
      </c>
      <c r="N699" s="24"/>
    </row>
    <row r="700" spans="1:14" s="17" customFormat="1" ht="120" x14ac:dyDescent="0.2">
      <c r="A700" s="18">
        <v>600</v>
      </c>
      <c r="B700" s="149" t="s">
        <v>1251</v>
      </c>
      <c r="C700" s="19" t="s">
        <v>1252</v>
      </c>
      <c r="D700" s="19" t="s">
        <v>1253</v>
      </c>
      <c r="E700" s="19" t="s">
        <v>1217</v>
      </c>
      <c r="F700" s="26" t="s">
        <v>1256</v>
      </c>
      <c r="G700" s="18" t="s">
        <v>98</v>
      </c>
      <c r="H700" s="25">
        <v>44561</v>
      </c>
      <c r="I700" s="21" t="s">
        <v>480</v>
      </c>
      <c r="J700" s="22">
        <v>44286</v>
      </c>
      <c r="K700" s="18" t="s">
        <v>21</v>
      </c>
      <c r="L700" s="26" t="s">
        <v>1257</v>
      </c>
      <c r="M700" s="85">
        <v>2019</v>
      </c>
      <c r="N700" s="24"/>
    </row>
    <row r="701" spans="1:14" s="17" customFormat="1" ht="120" x14ac:dyDescent="0.2">
      <c r="A701" s="18">
        <v>601</v>
      </c>
      <c r="B701" s="150" t="s">
        <v>1251</v>
      </c>
      <c r="C701" s="18" t="s">
        <v>1252</v>
      </c>
      <c r="D701" s="18" t="s">
        <v>1253</v>
      </c>
      <c r="E701" s="18" t="s">
        <v>1217</v>
      </c>
      <c r="F701" s="26" t="s">
        <v>1258</v>
      </c>
      <c r="G701" s="18" t="s">
        <v>1259</v>
      </c>
      <c r="H701" s="25">
        <v>44561</v>
      </c>
      <c r="I701" s="21" t="s">
        <v>480</v>
      </c>
      <c r="J701" s="22">
        <v>44286</v>
      </c>
      <c r="K701" s="18" t="s">
        <v>27</v>
      </c>
      <c r="L701" s="26" t="s">
        <v>1260</v>
      </c>
      <c r="M701" s="85">
        <v>2019</v>
      </c>
      <c r="N701" s="24"/>
    </row>
    <row r="702" spans="1:14" s="17" customFormat="1" ht="120" x14ac:dyDescent="0.2">
      <c r="A702" s="18">
        <v>602</v>
      </c>
      <c r="B702" s="149" t="s">
        <v>1251</v>
      </c>
      <c r="C702" s="19" t="s">
        <v>1252</v>
      </c>
      <c r="D702" s="19" t="s">
        <v>1253</v>
      </c>
      <c r="E702" s="19" t="s">
        <v>1217</v>
      </c>
      <c r="F702" s="26" t="s">
        <v>1261</v>
      </c>
      <c r="G702" s="18" t="s">
        <v>737</v>
      </c>
      <c r="H702" s="25">
        <v>44561</v>
      </c>
      <c r="I702" s="25" t="s">
        <v>26</v>
      </c>
      <c r="J702" s="22">
        <v>44286</v>
      </c>
      <c r="K702" s="18" t="s">
        <v>21</v>
      </c>
      <c r="L702" s="26" t="s">
        <v>1262</v>
      </c>
      <c r="M702" s="85">
        <v>2019</v>
      </c>
      <c r="N702" s="24"/>
    </row>
    <row r="703" spans="1:14" s="17" customFormat="1" ht="120" x14ac:dyDescent="0.2">
      <c r="A703" s="18">
        <v>603</v>
      </c>
      <c r="B703" s="149" t="s">
        <v>1263</v>
      </c>
      <c r="C703" s="19" t="s">
        <v>1264</v>
      </c>
      <c r="D703" s="19" t="s">
        <v>1265</v>
      </c>
      <c r="E703" s="19" t="s">
        <v>1217</v>
      </c>
      <c r="F703" s="26" t="s">
        <v>1266</v>
      </c>
      <c r="G703" s="18" t="s">
        <v>1267</v>
      </c>
      <c r="H703" s="25">
        <v>44196</v>
      </c>
      <c r="I703" s="25" t="s">
        <v>26</v>
      </c>
      <c r="J703" s="22">
        <v>44286</v>
      </c>
      <c r="K703" s="18" t="s">
        <v>1268</v>
      </c>
      <c r="L703" s="26" t="s">
        <v>1269</v>
      </c>
      <c r="M703" s="85">
        <v>2020</v>
      </c>
      <c r="N703" s="24"/>
    </row>
    <row r="704" spans="1:14" s="17" customFormat="1" ht="120" x14ac:dyDescent="0.2">
      <c r="A704" s="18">
        <v>604</v>
      </c>
      <c r="B704" s="149" t="s">
        <v>1263</v>
      </c>
      <c r="C704" s="19" t="s">
        <v>1264</v>
      </c>
      <c r="D704" s="19" t="s">
        <v>1265</v>
      </c>
      <c r="E704" s="19" t="s">
        <v>1217</v>
      </c>
      <c r="F704" s="26" t="s">
        <v>1270</v>
      </c>
      <c r="G704" s="18" t="s">
        <v>1271</v>
      </c>
      <c r="H704" s="25">
        <v>44561</v>
      </c>
      <c r="I704" s="18" t="s">
        <v>20</v>
      </c>
      <c r="J704" s="22">
        <v>44286</v>
      </c>
      <c r="K704" s="21" t="s">
        <v>21</v>
      </c>
      <c r="L704" s="26" t="s">
        <v>1272</v>
      </c>
      <c r="M704" s="85">
        <v>2020</v>
      </c>
      <c r="N704" s="24"/>
    </row>
    <row r="705" spans="1:14" s="17" customFormat="1" ht="120" x14ac:dyDescent="0.2">
      <c r="A705" s="18">
        <v>605</v>
      </c>
      <c r="B705" s="149" t="s">
        <v>1273</v>
      </c>
      <c r="C705" s="27" t="s">
        <v>1274</v>
      </c>
      <c r="D705" s="27" t="s">
        <v>1275</v>
      </c>
      <c r="E705" s="19" t="s">
        <v>1217</v>
      </c>
      <c r="F705" s="23" t="s">
        <v>1276</v>
      </c>
      <c r="G705" s="21" t="s">
        <v>1277</v>
      </c>
      <c r="H705" s="25">
        <v>44561</v>
      </c>
      <c r="I705" s="21" t="s">
        <v>480</v>
      </c>
      <c r="J705" s="22">
        <v>44286</v>
      </c>
      <c r="K705" s="21" t="s">
        <v>21</v>
      </c>
      <c r="L705" s="23" t="s">
        <v>1278</v>
      </c>
      <c r="M705" s="85">
        <v>2020</v>
      </c>
      <c r="N705" s="24"/>
    </row>
    <row r="706" spans="1:14" s="17" customFormat="1" ht="409.6" x14ac:dyDescent="0.2">
      <c r="A706" s="18">
        <v>606</v>
      </c>
      <c r="B706" s="113" t="s">
        <v>1279</v>
      </c>
      <c r="C706" s="19" t="s">
        <v>1243</v>
      </c>
      <c r="D706" s="19" t="s">
        <v>1280</v>
      </c>
      <c r="E706" s="19" t="s">
        <v>1217</v>
      </c>
      <c r="F706" s="26" t="s">
        <v>1281</v>
      </c>
      <c r="G706" s="18" t="s">
        <v>1282</v>
      </c>
      <c r="H706" s="25">
        <v>44561</v>
      </c>
      <c r="I706" s="25" t="s">
        <v>26</v>
      </c>
      <c r="J706" s="22">
        <v>44286</v>
      </c>
      <c r="K706" s="21" t="s">
        <v>21</v>
      </c>
      <c r="L706" s="26" t="s">
        <v>1283</v>
      </c>
      <c r="M706" s="85">
        <v>2020</v>
      </c>
      <c r="N706" s="24"/>
    </row>
    <row r="707" spans="1:14" s="17" customFormat="1" ht="75" x14ac:dyDescent="0.2">
      <c r="A707" s="18">
        <v>607</v>
      </c>
      <c r="B707" s="113" t="s">
        <v>1279</v>
      </c>
      <c r="C707" s="19" t="s">
        <v>1243</v>
      </c>
      <c r="D707" s="19" t="s">
        <v>1280</v>
      </c>
      <c r="E707" s="19" t="s">
        <v>1217</v>
      </c>
      <c r="F707" s="26" t="s">
        <v>1284</v>
      </c>
      <c r="G707" s="18" t="s">
        <v>1282</v>
      </c>
      <c r="H707" s="25">
        <v>44561</v>
      </c>
      <c r="I707" s="25" t="s">
        <v>252</v>
      </c>
      <c r="J707" s="22">
        <v>44286</v>
      </c>
      <c r="K707" s="21" t="s">
        <v>21</v>
      </c>
      <c r="L707" s="26" t="s">
        <v>1285</v>
      </c>
      <c r="M707" s="85">
        <v>2020</v>
      </c>
      <c r="N707" s="24"/>
    </row>
    <row r="708" spans="1:14" s="17" customFormat="1" ht="120" x14ac:dyDescent="0.2">
      <c r="A708" s="18">
        <v>608</v>
      </c>
      <c r="B708" s="113" t="s">
        <v>1279</v>
      </c>
      <c r="C708" s="19" t="s">
        <v>1243</v>
      </c>
      <c r="D708" s="19" t="s">
        <v>1280</v>
      </c>
      <c r="E708" s="19" t="s">
        <v>1217</v>
      </c>
      <c r="F708" s="26" t="s">
        <v>1286</v>
      </c>
      <c r="G708" s="18" t="s">
        <v>1282</v>
      </c>
      <c r="H708" s="25">
        <v>44561</v>
      </c>
      <c r="I708" s="21" t="s">
        <v>63</v>
      </c>
      <c r="J708" s="22">
        <v>44286</v>
      </c>
      <c r="K708" s="21" t="s">
        <v>21</v>
      </c>
      <c r="L708" s="26" t="s">
        <v>1287</v>
      </c>
      <c r="M708" s="85">
        <v>2020</v>
      </c>
      <c r="N708" s="24"/>
    </row>
    <row r="709" spans="1:14" s="17" customFormat="1" ht="75" x14ac:dyDescent="0.2">
      <c r="A709" s="18">
        <v>609</v>
      </c>
      <c r="B709" s="113" t="s">
        <v>1279</v>
      </c>
      <c r="C709" s="19" t="s">
        <v>1243</v>
      </c>
      <c r="D709" s="19" t="s">
        <v>1280</v>
      </c>
      <c r="E709" s="19" t="s">
        <v>1217</v>
      </c>
      <c r="F709" s="26" t="s">
        <v>1288</v>
      </c>
      <c r="G709" s="18" t="s">
        <v>1282</v>
      </c>
      <c r="H709" s="25">
        <v>44561</v>
      </c>
      <c r="I709" s="25" t="s">
        <v>26</v>
      </c>
      <c r="J709" s="22">
        <v>44286</v>
      </c>
      <c r="K709" s="21" t="s">
        <v>21</v>
      </c>
      <c r="L709" s="26" t="s">
        <v>1289</v>
      </c>
      <c r="M709" s="85">
        <v>2020</v>
      </c>
      <c r="N709" s="24"/>
    </row>
    <row r="710" spans="1:14" s="17" customFormat="1" ht="90" x14ac:dyDescent="0.2">
      <c r="A710" s="18"/>
      <c r="B710" s="113" t="s">
        <v>1279</v>
      </c>
      <c r="C710" s="19" t="s">
        <v>1243</v>
      </c>
      <c r="D710" s="19" t="s">
        <v>1280</v>
      </c>
      <c r="E710" s="19" t="s">
        <v>1217</v>
      </c>
      <c r="F710" s="26" t="s">
        <v>1290</v>
      </c>
      <c r="G710" s="18" t="s">
        <v>98</v>
      </c>
      <c r="H710" s="25">
        <v>44561</v>
      </c>
      <c r="I710" s="18" t="s">
        <v>63</v>
      </c>
      <c r="J710" s="22">
        <v>44286</v>
      </c>
      <c r="K710" s="18" t="s">
        <v>21</v>
      </c>
      <c r="L710" s="26" t="s">
        <v>1291</v>
      </c>
      <c r="M710" s="123">
        <v>2020</v>
      </c>
      <c r="N710" s="24"/>
    </row>
    <row r="711" spans="1:14" s="17" customFormat="1" ht="90" x14ac:dyDescent="0.2">
      <c r="A711" s="18">
        <v>610</v>
      </c>
      <c r="B711" s="113" t="s">
        <v>1279</v>
      </c>
      <c r="C711" s="19" t="s">
        <v>1243</v>
      </c>
      <c r="D711" s="19" t="s">
        <v>1280</v>
      </c>
      <c r="E711" s="19" t="s">
        <v>1217</v>
      </c>
      <c r="F711" s="26" t="s">
        <v>1292</v>
      </c>
      <c r="G711" s="18" t="s">
        <v>1282</v>
      </c>
      <c r="H711" s="25">
        <v>44561</v>
      </c>
      <c r="I711" s="18" t="s">
        <v>26</v>
      </c>
      <c r="J711" s="22">
        <v>44286</v>
      </c>
      <c r="K711" s="18" t="s">
        <v>21</v>
      </c>
      <c r="L711" s="26" t="s">
        <v>1293</v>
      </c>
      <c r="M711" s="123">
        <v>2020</v>
      </c>
      <c r="N711" s="24"/>
    </row>
    <row r="712" spans="1:14" s="17" customFormat="1" ht="120" x14ac:dyDescent="0.2">
      <c r="A712" s="18">
        <v>611</v>
      </c>
      <c r="B712" s="149" t="s">
        <v>1294</v>
      </c>
      <c r="C712" s="19" t="s">
        <v>1295</v>
      </c>
      <c r="D712" s="19" t="s">
        <v>1296</v>
      </c>
      <c r="E712" s="19" t="s">
        <v>1217</v>
      </c>
      <c r="F712" s="26" t="s">
        <v>1297</v>
      </c>
      <c r="G712" s="18" t="s">
        <v>1298</v>
      </c>
      <c r="H712" s="25">
        <v>44561</v>
      </c>
      <c r="I712" s="25" t="s">
        <v>63</v>
      </c>
      <c r="J712" s="22">
        <v>44286</v>
      </c>
      <c r="K712" s="18" t="s">
        <v>21</v>
      </c>
      <c r="L712" s="26" t="s">
        <v>1299</v>
      </c>
      <c r="M712" s="85">
        <v>2020</v>
      </c>
      <c r="N712" s="24"/>
    </row>
    <row r="713" spans="1:14" s="17" customFormat="1" ht="120" x14ac:dyDescent="0.2">
      <c r="A713" s="18">
        <v>612</v>
      </c>
      <c r="B713" s="149" t="s">
        <v>1294</v>
      </c>
      <c r="C713" s="19" t="s">
        <v>1295</v>
      </c>
      <c r="D713" s="19" t="s">
        <v>1296</v>
      </c>
      <c r="E713" s="19" t="s">
        <v>1217</v>
      </c>
      <c r="F713" s="26" t="s">
        <v>1300</v>
      </c>
      <c r="G713" s="18" t="s">
        <v>1298</v>
      </c>
      <c r="H713" s="25">
        <v>44561</v>
      </c>
      <c r="I713" s="25" t="s">
        <v>63</v>
      </c>
      <c r="J713" s="22">
        <v>44286</v>
      </c>
      <c r="K713" s="18" t="s">
        <v>21</v>
      </c>
      <c r="L713" s="26" t="s">
        <v>1299</v>
      </c>
      <c r="M713" s="85">
        <v>2020</v>
      </c>
      <c r="N713" s="24"/>
    </row>
    <row r="714" spans="1:14" s="17" customFormat="1" ht="180" x14ac:dyDescent="0.2">
      <c r="A714" s="18">
        <v>613</v>
      </c>
      <c r="B714" s="149" t="s">
        <v>1301</v>
      </c>
      <c r="C714" s="19" t="s">
        <v>1302</v>
      </c>
      <c r="D714" s="19" t="s">
        <v>1303</v>
      </c>
      <c r="E714" s="19" t="s">
        <v>1217</v>
      </c>
      <c r="F714" s="26" t="s">
        <v>1304</v>
      </c>
      <c r="G714" s="18" t="s">
        <v>1298</v>
      </c>
      <c r="H714" s="25">
        <v>44561</v>
      </c>
      <c r="I714" s="21" t="s">
        <v>63</v>
      </c>
      <c r="J714" s="22">
        <v>44286</v>
      </c>
      <c r="K714" s="18" t="s">
        <v>21</v>
      </c>
      <c r="L714" s="26" t="s">
        <v>1305</v>
      </c>
      <c r="M714" s="85">
        <v>2020</v>
      </c>
      <c r="N714" s="24"/>
    </row>
    <row r="715" spans="1:14" s="17" customFormat="1" ht="165" x14ac:dyDescent="0.2">
      <c r="A715" s="18">
        <v>614</v>
      </c>
      <c r="B715" s="149" t="s">
        <v>1301</v>
      </c>
      <c r="C715" s="19" t="s">
        <v>1302</v>
      </c>
      <c r="D715" s="19" t="s">
        <v>1303</v>
      </c>
      <c r="E715" s="19" t="s">
        <v>1217</v>
      </c>
      <c r="F715" s="26" t="s">
        <v>1306</v>
      </c>
      <c r="G715" s="18" t="s">
        <v>1298</v>
      </c>
      <c r="H715" s="25">
        <v>44561</v>
      </c>
      <c r="I715" s="21" t="s">
        <v>480</v>
      </c>
      <c r="J715" s="22">
        <v>44286</v>
      </c>
      <c r="K715" s="18" t="s">
        <v>27</v>
      </c>
      <c r="L715" s="26" t="s">
        <v>1307</v>
      </c>
      <c r="M715" s="85">
        <v>2020</v>
      </c>
      <c r="N715" s="24"/>
    </row>
    <row r="716" spans="1:14" s="17" customFormat="1" ht="105" x14ac:dyDescent="0.2">
      <c r="A716" s="18">
        <v>615</v>
      </c>
      <c r="B716" s="113" t="s">
        <v>1308</v>
      </c>
      <c r="C716" s="27" t="s">
        <v>1309</v>
      </c>
      <c r="D716" s="27" t="s">
        <v>1310</v>
      </c>
      <c r="E716" s="19" t="s">
        <v>1217</v>
      </c>
      <c r="F716" s="23" t="s">
        <v>1311</v>
      </c>
      <c r="G716" s="21" t="s">
        <v>1312</v>
      </c>
      <c r="H716" s="25">
        <v>44561</v>
      </c>
      <c r="I716" s="25" t="s">
        <v>63</v>
      </c>
      <c r="J716" s="22">
        <v>44286</v>
      </c>
      <c r="K716" s="21" t="s">
        <v>27</v>
      </c>
      <c r="L716" s="23" t="s">
        <v>1313</v>
      </c>
      <c r="M716" s="85">
        <v>2019</v>
      </c>
      <c r="N716" s="24"/>
    </row>
    <row r="717" spans="1:14" s="17" customFormat="1" ht="75" x14ac:dyDescent="0.2">
      <c r="A717" s="18">
        <v>616</v>
      </c>
      <c r="B717" s="113" t="s">
        <v>1314</v>
      </c>
      <c r="C717" s="27" t="s">
        <v>1315</v>
      </c>
      <c r="D717" s="27" t="s">
        <v>1310</v>
      </c>
      <c r="E717" s="19" t="s">
        <v>1217</v>
      </c>
      <c r="F717" s="23" t="s">
        <v>1316</v>
      </c>
      <c r="G717" s="21" t="s">
        <v>1317</v>
      </c>
      <c r="H717" s="25">
        <v>44561</v>
      </c>
      <c r="I717" s="25" t="s">
        <v>26</v>
      </c>
      <c r="J717" s="22">
        <v>44286</v>
      </c>
      <c r="K717" s="21" t="s">
        <v>27</v>
      </c>
      <c r="L717" s="23" t="s">
        <v>1318</v>
      </c>
      <c r="M717" s="85">
        <v>2019</v>
      </c>
      <c r="N717" s="24"/>
    </row>
    <row r="718" spans="1:14" s="17" customFormat="1" ht="75" x14ac:dyDescent="0.2">
      <c r="A718" s="18">
        <v>617</v>
      </c>
      <c r="B718" s="113" t="s">
        <v>1314</v>
      </c>
      <c r="C718" s="27" t="s">
        <v>1315</v>
      </c>
      <c r="D718" s="27" t="s">
        <v>1310</v>
      </c>
      <c r="E718" s="19" t="s">
        <v>1217</v>
      </c>
      <c r="F718" s="23" t="s">
        <v>1319</v>
      </c>
      <c r="G718" s="21" t="s">
        <v>1320</v>
      </c>
      <c r="H718" s="25">
        <v>44561</v>
      </c>
      <c r="I718" s="25" t="s">
        <v>26</v>
      </c>
      <c r="J718" s="22">
        <v>44286</v>
      </c>
      <c r="K718" s="21" t="s">
        <v>21</v>
      </c>
      <c r="L718" s="23"/>
      <c r="M718" s="85">
        <v>2019</v>
      </c>
      <c r="N718" s="24"/>
    </row>
    <row r="719" spans="1:14" s="17" customFormat="1" ht="105" x14ac:dyDescent="0.2">
      <c r="A719" s="18">
        <v>618</v>
      </c>
      <c r="B719" s="113" t="s">
        <v>1321</v>
      </c>
      <c r="C719" s="27" t="s">
        <v>1322</v>
      </c>
      <c r="D719" s="27" t="s">
        <v>1323</v>
      </c>
      <c r="E719" s="19" t="s">
        <v>1217</v>
      </c>
      <c r="F719" s="23" t="s">
        <v>1324</v>
      </c>
      <c r="G719" s="21" t="s">
        <v>1325</v>
      </c>
      <c r="H719" s="25">
        <v>44561</v>
      </c>
      <c r="I719" s="21" t="s">
        <v>480</v>
      </c>
      <c r="J719" s="22">
        <v>44286</v>
      </c>
      <c r="K719" s="21" t="s">
        <v>27</v>
      </c>
      <c r="L719" s="23" t="s">
        <v>1326</v>
      </c>
      <c r="M719" s="85">
        <v>2019</v>
      </c>
      <c r="N719" s="24"/>
    </row>
    <row r="720" spans="1:14" s="17" customFormat="1" ht="105" x14ac:dyDescent="0.2">
      <c r="A720" s="18">
        <v>619</v>
      </c>
      <c r="B720" s="113" t="s">
        <v>1321</v>
      </c>
      <c r="C720" s="27" t="s">
        <v>1322</v>
      </c>
      <c r="D720" s="27" t="s">
        <v>1323</v>
      </c>
      <c r="E720" s="19" t="s">
        <v>1217</v>
      </c>
      <c r="F720" s="23" t="s">
        <v>1327</v>
      </c>
      <c r="G720" s="21" t="s">
        <v>1328</v>
      </c>
      <c r="H720" s="25">
        <v>44561</v>
      </c>
      <c r="I720" s="25" t="s">
        <v>63</v>
      </c>
      <c r="J720" s="22">
        <v>44286</v>
      </c>
      <c r="K720" s="21" t="s">
        <v>27</v>
      </c>
      <c r="L720" s="23" t="s">
        <v>1329</v>
      </c>
      <c r="M720" s="85">
        <v>2019</v>
      </c>
      <c r="N720" s="24"/>
    </row>
    <row r="721" spans="1:148" s="17" customFormat="1" ht="120" x14ac:dyDescent="0.2">
      <c r="A721" s="18">
        <v>620</v>
      </c>
      <c r="B721" s="149" t="s">
        <v>1330</v>
      </c>
      <c r="C721" s="27" t="s">
        <v>1331</v>
      </c>
      <c r="D721" s="27" t="s">
        <v>1332</v>
      </c>
      <c r="E721" s="19" t="s">
        <v>1217</v>
      </c>
      <c r="F721" s="23" t="s">
        <v>1333</v>
      </c>
      <c r="G721" s="21" t="s">
        <v>1334</v>
      </c>
      <c r="H721" s="25">
        <v>44561</v>
      </c>
      <c r="I721" s="21" t="s">
        <v>480</v>
      </c>
      <c r="J721" s="22">
        <v>44286</v>
      </c>
      <c r="K721" s="21" t="s">
        <v>27</v>
      </c>
      <c r="L721" s="23" t="s">
        <v>1335</v>
      </c>
      <c r="M721" s="85">
        <v>2019</v>
      </c>
      <c r="N721" s="24"/>
    </row>
    <row r="722" spans="1:148" s="17" customFormat="1" ht="105" x14ac:dyDescent="0.2">
      <c r="A722" s="18">
        <v>621</v>
      </c>
      <c r="B722" s="149" t="s">
        <v>1336</v>
      </c>
      <c r="C722" s="27" t="s">
        <v>1337</v>
      </c>
      <c r="D722" s="33" t="s">
        <v>1338</v>
      </c>
      <c r="E722" s="19" t="s">
        <v>1217</v>
      </c>
      <c r="F722" s="23" t="s">
        <v>1339</v>
      </c>
      <c r="G722" s="21" t="s">
        <v>1340</v>
      </c>
      <c r="H722" s="25">
        <v>44561</v>
      </c>
      <c r="I722" s="21" t="s">
        <v>26</v>
      </c>
      <c r="J722" s="22">
        <v>44286</v>
      </c>
      <c r="K722" s="21" t="s">
        <v>27</v>
      </c>
      <c r="L722" s="23" t="s">
        <v>1341</v>
      </c>
      <c r="M722" s="85">
        <v>2019</v>
      </c>
      <c r="N722" s="24"/>
    </row>
    <row r="723" spans="1:148" s="17" customFormat="1" ht="120" x14ac:dyDescent="0.2">
      <c r="A723" s="18">
        <v>622</v>
      </c>
      <c r="B723" s="150" t="s">
        <v>1336</v>
      </c>
      <c r="C723" s="21" t="s">
        <v>1337</v>
      </c>
      <c r="D723" s="25" t="s">
        <v>1338</v>
      </c>
      <c r="E723" s="18" t="s">
        <v>1217</v>
      </c>
      <c r="F723" s="23" t="s">
        <v>1342</v>
      </c>
      <c r="G723" s="21" t="s">
        <v>1343</v>
      </c>
      <c r="H723" s="25">
        <v>44561</v>
      </c>
      <c r="I723" s="25" t="s">
        <v>26</v>
      </c>
      <c r="J723" s="22">
        <v>44286</v>
      </c>
      <c r="K723" s="21" t="s">
        <v>27</v>
      </c>
      <c r="L723" s="23" t="s">
        <v>1344</v>
      </c>
      <c r="M723" s="85">
        <v>2019</v>
      </c>
      <c r="N723" s="24"/>
    </row>
    <row r="724" spans="1:148" s="17" customFormat="1" ht="105" x14ac:dyDescent="0.2">
      <c r="A724" s="19">
        <v>623</v>
      </c>
      <c r="B724" s="149" t="s">
        <v>1336</v>
      </c>
      <c r="C724" s="27" t="s">
        <v>1337</v>
      </c>
      <c r="D724" s="33" t="s">
        <v>1338</v>
      </c>
      <c r="E724" s="19" t="s">
        <v>1217</v>
      </c>
      <c r="F724" s="35" t="s">
        <v>1345</v>
      </c>
      <c r="G724" s="27" t="s">
        <v>1346</v>
      </c>
      <c r="H724" s="33">
        <v>44561</v>
      </c>
      <c r="I724" s="33" t="s">
        <v>26</v>
      </c>
      <c r="J724" s="22">
        <v>44286</v>
      </c>
      <c r="K724" s="27" t="s">
        <v>27</v>
      </c>
      <c r="L724" s="23" t="s">
        <v>1347</v>
      </c>
      <c r="M724" s="124">
        <v>2019</v>
      </c>
      <c r="N724" s="24"/>
    </row>
    <row r="725" spans="1:148" s="17" customFormat="1" ht="150" x14ac:dyDescent="0.2">
      <c r="A725" s="19">
        <v>624</v>
      </c>
      <c r="B725" s="149" t="s">
        <v>1348</v>
      </c>
      <c r="C725" s="27" t="s">
        <v>1349</v>
      </c>
      <c r="D725" s="27" t="s">
        <v>1350</v>
      </c>
      <c r="E725" s="19" t="s">
        <v>1217</v>
      </c>
      <c r="F725" s="35" t="s">
        <v>1351</v>
      </c>
      <c r="G725" s="27" t="s">
        <v>1352</v>
      </c>
      <c r="H725" s="33">
        <v>44561</v>
      </c>
      <c r="I725" s="33" t="s">
        <v>26</v>
      </c>
      <c r="J725" s="22">
        <v>44286</v>
      </c>
      <c r="K725" s="27" t="s">
        <v>21</v>
      </c>
      <c r="L725" s="23" t="s">
        <v>1353</v>
      </c>
      <c r="M725" s="124">
        <v>2019</v>
      </c>
      <c r="N725" s="24"/>
    </row>
    <row r="726" spans="1:148" s="17" customFormat="1" ht="210" x14ac:dyDescent="0.2">
      <c r="A726" s="19">
        <v>625</v>
      </c>
      <c r="B726" s="149" t="s">
        <v>1354</v>
      </c>
      <c r="C726" s="27" t="s">
        <v>1355</v>
      </c>
      <c r="D726" s="27" t="s">
        <v>1356</v>
      </c>
      <c r="E726" s="19" t="s">
        <v>1217</v>
      </c>
      <c r="F726" s="35" t="s">
        <v>1357</v>
      </c>
      <c r="G726" s="27" t="s">
        <v>1358</v>
      </c>
      <c r="H726" s="33">
        <v>44561</v>
      </c>
      <c r="I726" s="33" t="s">
        <v>26</v>
      </c>
      <c r="J726" s="22">
        <v>44286</v>
      </c>
      <c r="K726" s="27" t="s">
        <v>27</v>
      </c>
      <c r="L726" s="23" t="s">
        <v>1359</v>
      </c>
      <c r="M726" s="124">
        <v>2019</v>
      </c>
      <c r="N726" s="24"/>
    </row>
    <row r="727" spans="1:148" s="27" customFormat="1" ht="120" x14ac:dyDescent="0.2">
      <c r="A727" s="19">
        <v>626</v>
      </c>
      <c r="B727" s="149" t="s">
        <v>1360</v>
      </c>
      <c r="C727" s="27" t="s">
        <v>1361</v>
      </c>
      <c r="D727" s="27" t="s">
        <v>1310</v>
      </c>
      <c r="E727" s="19" t="s">
        <v>1217</v>
      </c>
      <c r="F727" s="35" t="s">
        <v>1362</v>
      </c>
      <c r="G727" s="27" t="s">
        <v>1363</v>
      </c>
      <c r="H727" s="33">
        <v>44561</v>
      </c>
      <c r="I727" s="27" t="s">
        <v>480</v>
      </c>
      <c r="J727" s="22">
        <v>44286</v>
      </c>
      <c r="K727" s="27" t="s">
        <v>27</v>
      </c>
      <c r="L727" s="23" t="s">
        <v>1364</v>
      </c>
      <c r="M727" s="124">
        <v>2019</v>
      </c>
      <c r="N727" s="24"/>
      <c r="O727" s="60"/>
      <c r="P727" s="60"/>
      <c r="Q727" s="60"/>
      <c r="R727" s="60"/>
      <c r="S727" s="60"/>
      <c r="T727" s="60"/>
      <c r="U727" s="60"/>
      <c r="V727" s="60"/>
      <c r="W727" s="60"/>
      <c r="X727" s="60"/>
      <c r="Y727" s="60"/>
      <c r="Z727" s="60"/>
      <c r="AA727" s="60"/>
      <c r="AB727" s="60"/>
      <c r="AC727" s="60"/>
      <c r="AD727" s="60"/>
      <c r="AE727" s="60"/>
      <c r="AF727" s="60"/>
      <c r="AG727" s="60"/>
      <c r="AH727" s="60"/>
      <c r="AI727" s="60"/>
      <c r="AJ727" s="60"/>
      <c r="AK727" s="60"/>
      <c r="AL727" s="60"/>
      <c r="AM727" s="60"/>
      <c r="AN727" s="60"/>
      <c r="AO727" s="60"/>
      <c r="AP727" s="60"/>
      <c r="AQ727" s="60"/>
      <c r="AR727" s="60"/>
      <c r="AS727" s="60"/>
      <c r="AT727" s="60"/>
      <c r="AU727" s="60"/>
      <c r="AV727" s="60"/>
      <c r="AW727" s="60"/>
      <c r="AX727" s="60"/>
      <c r="AY727" s="60"/>
      <c r="AZ727" s="60"/>
      <c r="BA727" s="60"/>
      <c r="BB727" s="60"/>
      <c r="BC727" s="60"/>
      <c r="BD727" s="60"/>
      <c r="BE727" s="60"/>
      <c r="BF727" s="60"/>
      <c r="BG727" s="60"/>
      <c r="BH727" s="60"/>
      <c r="BI727" s="60"/>
      <c r="BJ727" s="60"/>
      <c r="BK727" s="60"/>
      <c r="BL727" s="60"/>
      <c r="BM727" s="60"/>
      <c r="BN727" s="60"/>
      <c r="BO727" s="60"/>
      <c r="BP727" s="60"/>
      <c r="BQ727" s="60"/>
      <c r="BR727" s="60"/>
      <c r="BS727" s="60"/>
      <c r="BT727" s="60"/>
      <c r="BU727" s="60"/>
      <c r="BV727" s="60"/>
      <c r="BW727" s="60"/>
      <c r="BX727" s="60"/>
      <c r="BY727" s="60"/>
      <c r="BZ727" s="60"/>
      <c r="CA727" s="60"/>
      <c r="CB727" s="60"/>
      <c r="CC727" s="60"/>
      <c r="CD727" s="60"/>
      <c r="CE727" s="60"/>
      <c r="CF727" s="60"/>
      <c r="CG727" s="60"/>
      <c r="CH727" s="60"/>
      <c r="CI727" s="60"/>
      <c r="CJ727" s="60"/>
      <c r="CK727" s="60"/>
      <c r="CL727" s="60"/>
      <c r="CM727" s="60"/>
      <c r="CN727" s="60"/>
      <c r="CO727" s="60"/>
      <c r="CP727" s="60"/>
      <c r="CQ727" s="60"/>
      <c r="CR727" s="60"/>
      <c r="CS727" s="60"/>
      <c r="CT727" s="60"/>
      <c r="CU727" s="60"/>
      <c r="CV727" s="60"/>
      <c r="CW727" s="60"/>
      <c r="CX727" s="60"/>
      <c r="CY727" s="60"/>
      <c r="CZ727" s="60"/>
      <c r="DA727" s="60"/>
      <c r="DB727" s="60"/>
      <c r="DC727" s="60"/>
      <c r="DD727" s="60"/>
      <c r="DE727" s="60"/>
      <c r="DF727" s="60"/>
      <c r="DG727" s="60"/>
      <c r="DH727" s="60"/>
      <c r="DI727" s="60"/>
      <c r="DJ727" s="60"/>
      <c r="DK727" s="60"/>
      <c r="DL727" s="60"/>
      <c r="DM727" s="60"/>
      <c r="DN727" s="60"/>
      <c r="DO727" s="60"/>
      <c r="DP727" s="60"/>
      <c r="DQ727" s="60"/>
      <c r="DR727" s="60"/>
      <c r="DS727" s="60"/>
      <c r="DT727" s="60"/>
      <c r="DU727" s="60"/>
      <c r="DV727" s="60"/>
      <c r="DW727" s="60"/>
      <c r="DX727" s="60"/>
      <c r="DY727" s="60"/>
      <c r="DZ727" s="60"/>
      <c r="EA727" s="60"/>
      <c r="EB727" s="60"/>
      <c r="EC727" s="60"/>
      <c r="ED727" s="60"/>
      <c r="EE727" s="60"/>
      <c r="EF727" s="60"/>
      <c r="EG727" s="60"/>
      <c r="EH727" s="60"/>
      <c r="EI727" s="60"/>
      <c r="EJ727" s="60"/>
      <c r="EK727" s="60"/>
      <c r="EL727" s="60"/>
      <c r="EM727" s="60"/>
      <c r="EN727" s="60"/>
      <c r="EO727" s="60"/>
      <c r="EP727" s="60"/>
      <c r="EQ727" s="60"/>
      <c r="ER727" s="60"/>
    </row>
    <row r="728" spans="1:148" s="27" customFormat="1" ht="75" x14ac:dyDescent="0.2">
      <c r="A728" s="19">
        <v>627</v>
      </c>
      <c r="B728" s="149" t="s">
        <v>1365</v>
      </c>
      <c r="C728" s="27" t="s">
        <v>1366</v>
      </c>
      <c r="D728" s="27" t="s">
        <v>1310</v>
      </c>
      <c r="E728" s="19" t="s">
        <v>1217</v>
      </c>
      <c r="F728" s="35" t="s">
        <v>1367</v>
      </c>
      <c r="G728" s="27" t="s">
        <v>1368</v>
      </c>
      <c r="H728" s="33">
        <v>44561</v>
      </c>
      <c r="I728" s="33" t="s">
        <v>26</v>
      </c>
      <c r="J728" s="22">
        <v>44286</v>
      </c>
      <c r="K728" s="27" t="s">
        <v>27</v>
      </c>
      <c r="L728" s="23" t="s">
        <v>1369</v>
      </c>
      <c r="M728" s="85">
        <v>2020</v>
      </c>
      <c r="N728" s="24"/>
      <c r="O728" s="60"/>
      <c r="P728" s="60"/>
      <c r="Q728" s="60"/>
      <c r="R728" s="60"/>
      <c r="S728" s="60"/>
      <c r="T728" s="60"/>
      <c r="U728" s="60"/>
      <c r="V728" s="60"/>
      <c r="W728" s="60"/>
      <c r="X728" s="60"/>
      <c r="Y728" s="60"/>
      <c r="Z728" s="60"/>
      <c r="AA728" s="60"/>
      <c r="AB728" s="60"/>
      <c r="AC728" s="60"/>
      <c r="AD728" s="60"/>
      <c r="AE728" s="60"/>
      <c r="AF728" s="60"/>
      <c r="AG728" s="60"/>
      <c r="AH728" s="60"/>
      <c r="AI728" s="60"/>
      <c r="AJ728" s="60"/>
      <c r="AK728" s="60"/>
      <c r="AL728" s="60"/>
      <c r="AM728" s="60"/>
      <c r="AN728" s="60"/>
      <c r="AO728" s="60"/>
      <c r="AP728" s="60"/>
      <c r="AQ728" s="60"/>
      <c r="AR728" s="60"/>
      <c r="AS728" s="60"/>
      <c r="AT728" s="60"/>
      <c r="AU728" s="60"/>
      <c r="AV728" s="60"/>
      <c r="AW728" s="60"/>
      <c r="AX728" s="60"/>
      <c r="AY728" s="60"/>
      <c r="AZ728" s="60"/>
      <c r="BA728" s="60"/>
      <c r="BB728" s="60"/>
      <c r="BC728" s="60"/>
      <c r="BD728" s="60"/>
      <c r="BE728" s="60"/>
      <c r="BF728" s="60"/>
      <c r="BG728" s="60"/>
      <c r="BH728" s="60"/>
      <c r="BI728" s="60"/>
      <c r="BJ728" s="60"/>
      <c r="BK728" s="60"/>
      <c r="BL728" s="60"/>
      <c r="BM728" s="60"/>
      <c r="BN728" s="60"/>
      <c r="BO728" s="60"/>
      <c r="BP728" s="60"/>
      <c r="BQ728" s="60"/>
      <c r="BR728" s="60"/>
      <c r="BS728" s="60"/>
      <c r="BT728" s="60"/>
      <c r="BU728" s="60"/>
      <c r="BV728" s="60"/>
      <c r="BW728" s="60"/>
      <c r="BX728" s="60"/>
      <c r="BY728" s="60"/>
      <c r="BZ728" s="60"/>
      <c r="CA728" s="60"/>
      <c r="CB728" s="60"/>
      <c r="CC728" s="60"/>
      <c r="CD728" s="60"/>
      <c r="CE728" s="60"/>
      <c r="CF728" s="60"/>
      <c r="CG728" s="60"/>
      <c r="CH728" s="60"/>
      <c r="CI728" s="60"/>
      <c r="CJ728" s="60"/>
      <c r="CK728" s="60"/>
      <c r="CL728" s="60"/>
      <c r="CM728" s="60"/>
      <c r="CN728" s="60"/>
      <c r="CO728" s="60"/>
      <c r="CP728" s="60"/>
      <c r="CQ728" s="60"/>
      <c r="CR728" s="60"/>
      <c r="CS728" s="60"/>
      <c r="CT728" s="60"/>
      <c r="CU728" s="60"/>
      <c r="CV728" s="60"/>
      <c r="CW728" s="60"/>
      <c r="CX728" s="60"/>
      <c r="CY728" s="60"/>
      <c r="CZ728" s="60"/>
      <c r="DA728" s="60"/>
      <c r="DB728" s="60"/>
      <c r="DC728" s="60"/>
      <c r="DD728" s="60"/>
      <c r="DE728" s="60"/>
      <c r="DF728" s="60"/>
      <c r="DG728" s="60"/>
      <c r="DH728" s="60"/>
      <c r="DI728" s="60"/>
      <c r="DJ728" s="60"/>
      <c r="DK728" s="60"/>
      <c r="DL728" s="60"/>
      <c r="DM728" s="60"/>
      <c r="DN728" s="60"/>
      <c r="DO728" s="60"/>
      <c r="DP728" s="60"/>
      <c r="DQ728" s="60"/>
      <c r="DR728" s="60"/>
      <c r="DS728" s="60"/>
      <c r="DT728" s="60"/>
      <c r="DU728" s="60"/>
      <c r="DV728" s="60"/>
      <c r="DW728" s="60"/>
      <c r="DX728" s="60"/>
      <c r="DY728" s="60"/>
      <c r="DZ728" s="60"/>
      <c r="EA728" s="60"/>
      <c r="EB728" s="60"/>
      <c r="EC728" s="60"/>
      <c r="ED728" s="60"/>
      <c r="EE728" s="60"/>
      <c r="EF728" s="60"/>
      <c r="EG728" s="60"/>
      <c r="EH728" s="60"/>
      <c r="EI728" s="60"/>
      <c r="EJ728" s="60"/>
      <c r="EK728" s="60"/>
      <c r="EL728" s="60"/>
      <c r="EM728" s="60"/>
      <c r="EN728" s="60"/>
      <c r="EO728" s="60"/>
      <c r="EP728" s="60"/>
      <c r="EQ728" s="60"/>
      <c r="ER728" s="60"/>
    </row>
    <row r="729" spans="1:148" s="27" customFormat="1" ht="135" x14ac:dyDescent="0.2">
      <c r="A729" s="2"/>
      <c r="B729" s="153" t="s">
        <v>1370</v>
      </c>
      <c r="C729" s="2" t="s">
        <v>1371</v>
      </c>
      <c r="D729" s="2" t="s">
        <v>1372</v>
      </c>
      <c r="E729" s="2" t="s">
        <v>1217</v>
      </c>
      <c r="F729" s="64" t="s">
        <v>1373</v>
      </c>
      <c r="G729" s="2" t="s">
        <v>1374</v>
      </c>
      <c r="H729" s="58">
        <v>44926</v>
      </c>
      <c r="I729" s="2" t="s">
        <v>480</v>
      </c>
      <c r="J729" s="22">
        <v>44286</v>
      </c>
      <c r="K729" s="2" t="s">
        <v>21</v>
      </c>
      <c r="L729" s="48"/>
      <c r="M729" s="2">
        <v>2021</v>
      </c>
      <c r="N729" s="24"/>
      <c r="O729" s="60"/>
      <c r="P729" s="60"/>
      <c r="Q729" s="60"/>
      <c r="R729" s="60"/>
      <c r="S729" s="60"/>
      <c r="T729" s="60"/>
      <c r="U729" s="60"/>
      <c r="V729" s="60"/>
      <c r="W729" s="60"/>
      <c r="X729" s="60"/>
      <c r="Y729" s="60"/>
      <c r="Z729" s="60"/>
      <c r="AA729" s="60"/>
      <c r="AB729" s="60"/>
      <c r="AC729" s="60"/>
      <c r="AD729" s="60"/>
      <c r="AE729" s="60"/>
      <c r="AF729" s="60"/>
      <c r="AG729" s="60"/>
      <c r="AH729" s="60"/>
      <c r="AI729" s="60"/>
      <c r="AJ729" s="60"/>
      <c r="AK729" s="60"/>
      <c r="AL729" s="60"/>
      <c r="AM729" s="60"/>
      <c r="AN729" s="60"/>
      <c r="AO729" s="60"/>
      <c r="AP729" s="60"/>
      <c r="AQ729" s="60"/>
      <c r="AR729" s="60"/>
      <c r="AS729" s="60"/>
      <c r="AT729" s="60"/>
      <c r="AU729" s="60"/>
      <c r="AV729" s="60"/>
      <c r="AW729" s="60"/>
      <c r="AX729" s="60"/>
      <c r="AY729" s="60"/>
      <c r="AZ729" s="60"/>
      <c r="BA729" s="60"/>
      <c r="BB729" s="60"/>
      <c r="BC729" s="60"/>
      <c r="BD729" s="60"/>
      <c r="BE729" s="60"/>
      <c r="BF729" s="60"/>
      <c r="BG729" s="60"/>
      <c r="BH729" s="60"/>
      <c r="BI729" s="60"/>
      <c r="BJ729" s="60"/>
      <c r="BK729" s="60"/>
      <c r="BL729" s="60"/>
      <c r="BM729" s="60"/>
      <c r="BN729" s="60"/>
      <c r="BO729" s="60"/>
      <c r="BP729" s="60"/>
      <c r="BQ729" s="60"/>
      <c r="BR729" s="60"/>
      <c r="BS729" s="60"/>
      <c r="BT729" s="60"/>
      <c r="BU729" s="60"/>
      <c r="BV729" s="60"/>
      <c r="BW729" s="60"/>
      <c r="BX729" s="60"/>
      <c r="BY729" s="60"/>
      <c r="BZ729" s="60"/>
      <c r="CA729" s="60"/>
      <c r="CB729" s="60"/>
      <c r="CC729" s="60"/>
      <c r="CD729" s="60"/>
      <c r="CE729" s="60"/>
      <c r="CF729" s="60"/>
      <c r="CG729" s="60"/>
      <c r="CH729" s="60"/>
      <c r="CI729" s="60"/>
      <c r="CJ729" s="60"/>
      <c r="CK729" s="60"/>
      <c r="CL729" s="60"/>
      <c r="CM729" s="60"/>
      <c r="CN729" s="60"/>
      <c r="CO729" s="60"/>
      <c r="CP729" s="60"/>
      <c r="CQ729" s="60"/>
      <c r="CR729" s="60"/>
      <c r="CS729" s="60"/>
      <c r="CT729" s="60"/>
      <c r="CU729" s="60"/>
      <c r="CV729" s="60"/>
      <c r="CW729" s="60"/>
      <c r="CX729" s="60"/>
      <c r="CY729" s="60"/>
      <c r="CZ729" s="60"/>
      <c r="DA729" s="60"/>
      <c r="DB729" s="60"/>
      <c r="DC729" s="60"/>
      <c r="DD729" s="60"/>
      <c r="DE729" s="60"/>
      <c r="DF729" s="60"/>
      <c r="DG729" s="60"/>
      <c r="DH729" s="60"/>
      <c r="DI729" s="60"/>
      <c r="DJ729" s="60"/>
      <c r="DK729" s="60"/>
      <c r="DL729" s="60"/>
      <c r="DM729" s="60"/>
      <c r="DN729" s="60"/>
      <c r="DO729" s="60"/>
      <c r="DP729" s="60"/>
      <c r="DQ729" s="60"/>
      <c r="DR729" s="60"/>
      <c r="DS729" s="60"/>
      <c r="DT729" s="60"/>
      <c r="DU729" s="60"/>
      <c r="DV729" s="60"/>
      <c r="DW729" s="60"/>
      <c r="DX729" s="60"/>
      <c r="DY729" s="60"/>
      <c r="DZ729" s="60"/>
      <c r="EA729" s="60"/>
      <c r="EB729" s="60"/>
      <c r="EC729" s="60"/>
      <c r="ED729" s="60"/>
      <c r="EE729" s="60"/>
      <c r="EF729" s="60"/>
      <c r="EG729" s="60"/>
      <c r="EH729" s="60"/>
      <c r="EI729" s="60"/>
      <c r="EJ729" s="60"/>
      <c r="EK729" s="60"/>
      <c r="EL729" s="60"/>
      <c r="EM729" s="60"/>
      <c r="EN729" s="60"/>
      <c r="EO729" s="60"/>
      <c r="EP729" s="60"/>
      <c r="EQ729" s="60"/>
      <c r="ER729" s="60"/>
    </row>
    <row r="730" spans="1:148" s="27" customFormat="1" ht="135" x14ac:dyDescent="0.2">
      <c r="A730" s="2"/>
      <c r="B730" s="153" t="s">
        <v>1370</v>
      </c>
      <c r="C730" s="2" t="s">
        <v>1371</v>
      </c>
      <c r="D730" s="2" t="s">
        <v>1372</v>
      </c>
      <c r="E730" s="2" t="s">
        <v>1217</v>
      </c>
      <c r="F730" s="64" t="s">
        <v>1375</v>
      </c>
      <c r="G730" s="2"/>
      <c r="H730" s="58">
        <v>44926</v>
      </c>
      <c r="I730" s="2" t="s">
        <v>480</v>
      </c>
      <c r="J730" s="22">
        <v>44286</v>
      </c>
      <c r="K730" s="2" t="s">
        <v>27</v>
      </c>
      <c r="L730" s="48"/>
      <c r="M730" s="2">
        <v>2021</v>
      </c>
      <c r="N730" s="24"/>
      <c r="O730" s="60"/>
      <c r="P730" s="60"/>
      <c r="Q730" s="60"/>
      <c r="R730" s="60"/>
      <c r="S730" s="60"/>
      <c r="T730" s="60"/>
      <c r="U730" s="60"/>
      <c r="V730" s="60"/>
      <c r="W730" s="60"/>
      <c r="X730" s="60"/>
      <c r="Y730" s="60"/>
      <c r="Z730" s="60"/>
      <c r="AA730" s="60"/>
      <c r="AB730" s="60"/>
      <c r="AC730" s="60"/>
      <c r="AD730" s="60"/>
      <c r="AE730" s="60"/>
      <c r="AF730" s="60"/>
      <c r="AG730" s="60"/>
      <c r="AH730" s="60"/>
      <c r="AI730" s="60"/>
      <c r="AJ730" s="60"/>
      <c r="AK730" s="60"/>
      <c r="AL730" s="60"/>
      <c r="AM730" s="60"/>
      <c r="AN730" s="60"/>
      <c r="AO730" s="60"/>
      <c r="AP730" s="60"/>
      <c r="AQ730" s="60"/>
      <c r="AR730" s="60"/>
      <c r="AS730" s="60"/>
      <c r="AT730" s="60"/>
      <c r="AU730" s="60"/>
      <c r="AV730" s="60"/>
      <c r="AW730" s="60"/>
      <c r="AX730" s="60"/>
      <c r="AY730" s="60"/>
      <c r="AZ730" s="60"/>
      <c r="BA730" s="60"/>
      <c r="BB730" s="60"/>
      <c r="BC730" s="60"/>
      <c r="BD730" s="60"/>
      <c r="BE730" s="60"/>
      <c r="BF730" s="60"/>
      <c r="BG730" s="60"/>
      <c r="BH730" s="60"/>
      <c r="BI730" s="60"/>
      <c r="BJ730" s="60"/>
      <c r="BK730" s="60"/>
      <c r="BL730" s="60"/>
      <c r="BM730" s="60"/>
      <c r="BN730" s="60"/>
      <c r="BO730" s="60"/>
      <c r="BP730" s="60"/>
      <c r="BQ730" s="60"/>
      <c r="BR730" s="60"/>
      <c r="BS730" s="60"/>
      <c r="BT730" s="60"/>
      <c r="BU730" s="60"/>
      <c r="BV730" s="60"/>
      <c r="BW730" s="60"/>
      <c r="BX730" s="60"/>
      <c r="BY730" s="60"/>
      <c r="BZ730" s="60"/>
      <c r="CA730" s="60"/>
      <c r="CB730" s="60"/>
      <c r="CC730" s="60"/>
      <c r="CD730" s="60"/>
      <c r="CE730" s="60"/>
      <c r="CF730" s="60"/>
      <c r="CG730" s="60"/>
      <c r="CH730" s="60"/>
      <c r="CI730" s="60"/>
      <c r="CJ730" s="60"/>
      <c r="CK730" s="60"/>
      <c r="CL730" s="60"/>
      <c r="CM730" s="60"/>
      <c r="CN730" s="60"/>
      <c r="CO730" s="60"/>
      <c r="CP730" s="60"/>
      <c r="CQ730" s="60"/>
      <c r="CR730" s="60"/>
      <c r="CS730" s="60"/>
      <c r="CT730" s="60"/>
      <c r="CU730" s="60"/>
      <c r="CV730" s="60"/>
      <c r="CW730" s="60"/>
      <c r="CX730" s="60"/>
      <c r="CY730" s="60"/>
      <c r="CZ730" s="60"/>
      <c r="DA730" s="60"/>
      <c r="DB730" s="60"/>
      <c r="DC730" s="60"/>
      <c r="DD730" s="60"/>
      <c r="DE730" s="60"/>
      <c r="DF730" s="60"/>
      <c r="DG730" s="60"/>
      <c r="DH730" s="60"/>
      <c r="DI730" s="60"/>
      <c r="DJ730" s="60"/>
      <c r="DK730" s="60"/>
      <c r="DL730" s="60"/>
      <c r="DM730" s="60"/>
      <c r="DN730" s="60"/>
      <c r="DO730" s="60"/>
      <c r="DP730" s="60"/>
      <c r="DQ730" s="60"/>
      <c r="DR730" s="60"/>
      <c r="DS730" s="60"/>
      <c r="DT730" s="60"/>
      <c r="DU730" s="60"/>
      <c r="DV730" s="60"/>
      <c r="DW730" s="60"/>
      <c r="DX730" s="60"/>
      <c r="DY730" s="60"/>
      <c r="DZ730" s="60"/>
      <c r="EA730" s="60"/>
      <c r="EB730" s="60"/>
      <c r="EC730" s="60"/>
      <c r="ED730" s="60"/>
      <c r="EE730" s="60"/>
      <c r="EF730" s="60"/>
      <c r="EG730" s="60"/>
      <c r="EH730" s="60"/>
      <c r="EI730" s="60"/>
      <c r="EJ730" s="60"/>
      <c r="EK730" s="60"/>
      <c r="EL730" s="60"/>
      <c r="EM730" s="60"/>
      <c r="EN730" s="60"/>
      <c r="EO730" s="60"/>
      <c r="EP730" s="60"/>
      <c r="EQ730" s="60"/>
      <c r="ER730" s="60"/>
    </row>
    <row r="731" spans="1:148" s="27" customFormat="1" ht="135" x14ac:dyDescent="0.2">
      <c r="A731" s="2"/>
      <c r="B731" s="152" t="s">
        <v>1370</v>
      </c>
      <c r="C731" s="3" t="s">
        <v>1371</v>
      </c>
      <c r="D731" s="3" t="s">
        <v>1372</v>
      </c>
      <c r="E731" s="3" t="s">
        <v>1217</v>
      </c>
      <c r="F731" s="64" t="s">
        <v>1376</v>
      </c>
      <c r="G731" s="2"/>
      <c r="H731" s="58">
        <v>44926</v>
      </c>
      <c r="I731" s="2" t="s">
        <v>480</v>
      </c>
      <c r="J731" s="22">
        <v>44286</v>
      </c>
      <c r="K731" s="2" t="s">
        <v>27</v>
      </c>
      <c r="L731" s="48"/>
      <c r="M731" s="2">
        <v>2021</v>
      </c>
      <c r="N731" s="24"/>
      <c r="O731" s="60"/>
      <c r="P731" s="60"/>
      <c r="Q731" s="60"/>
      <c r="R731" s="60"/>
      <c r="S731" s="60"/>
      <c r="T731" s="60"/>
      <c r="U731" s="60"/>
      <c r="V731" s="60"/>
      <c r="W731" s="60"/>
      <c r="X731" s="60"/>
      <c r="Y731" s="60"/>
      <c r="Z731" s="60"/>
      <c r="AA731" s="60"/>
      <c r="AB731" s="60"/>
      <c r="AC731" s="60"/>
      <c r="AD731" s="60"/>
      <c r="AE731" s="60"/>
      <c r="AF731" s="60"/>
      <c r="AG731" s="60"/>
      <c r="AH731" s="60"/>
      <c r="AI731" s="60"/>
      <c r="AJ731" s="60"/>
      <c r="AK731" s="60"/>
      <c r="AL731" s="60"/>
      <c r="AM731" s="60"/>
      <c r="AN731" s="60"/>
      <c r="AO731" s="60"/>
      <c r="AP731" s="60"/>
      <c r="AQ731" s="60"/>
      <c r="AR731" s="60"/>
      <c r="AS731" s="60"/>
      <c r="AT731" s="60"/>
      <c r="AU731" s="60"/>
      <c r="AV731" s="60"/>
      <c r="AW731" s="60"/>
      <c r="AX731" s="60"/>
      <c r="AY731" s="60"/>
      <c r="AZ731" s="60"/>
      <c r="BA731" s="60"/>
      <c r="BB731" s="60"/>
      <c r="BC731" s="60"/>
      <c r="BD731" s="60"/>
      <c r="BE731" s="60"/>
      <c r="BF731" s="60"/>
      <c r="BG731" s="60"/>
      <c r="BH731" s="60"/>
      <c r="BI731" s="60"/>
      <c r="BJ731" s="60"/>
      <c r="BK731" s="60"/>
      <c r="BL731" s="60"/>
      <c r="BM731" s="60"/>
      <c r="BN731" s="60"/>
      <c r="BO731" s="60"/>
      <c r="BP731" s="60"/>
      <c r="BQ731" s="60"/>
      <c r="BR731" s="60"/>
      <c r="BS731" s="60"/>
      <c r="BT731" s="60"/>
      <c r="BU731" s="60"/>
      <c r="BV731" s="60"/>
      <c r="BW731" s="60"/>
      <c r="BX731" s="60"/>
      <c r="BY731" s="60"/>
      <c r="BZ731" s="60"/>
      <c r="CA731" s="60"/>
      <c r="CB731" s="60"/>
      <c r="CC731" s="60"/>
      <c r="CD731" s="60"/>
      <c r="CE731" s="60"/>
      <c r="CF731" s="60"/>
      <c r="CG731" s="60"/>
      <c r="CH731" s="60"/>
      <c r="CI731" s="60"/>
      <c r="CJ731" s="60"/>
      <c r="CK731" s="60"/>
      <c r="CL731" s="60"/>
      <c r="CM731" s="60"/>
      <c r="CN731" s="60"/>
      <c r="CO731" s="60"/>
      <c r="CP731" s="60"/>
      <c r="CQ731" s="60"/>
      <c r="CR731" s="60"/>
      <c r="CS731" s="60"/>
      <c r="CT731" s="60"/>
      <c r="CU731" s="60"/>
      <c r="CV731" s="60"/>
      <c r="CW731" s="60"/>
      <c r="CX731" s="60"/>
      <c r="CY731" s="60"/>
      <c r="CZ731" s="60"/>
      <c r="DA731" s="60"/>
      <c r="DB731" s="60"/>
      <c r="DC731" s="60"/>
      <c r="DD731" s="60"/>
      <c r="DE731" s="60"/>
      <c r="DF731" s="60"/>
      <c r="DG731" s="60"/>
      <c r="DH731" s="60"/>
      <c r="DI731" s="60"/>
      <c r="DJ731" s="60"/>
      <c r="DK731" s="60"/>
      <c r="DL731" s="60"/>
      <c r="DM731" s="60"/>
      <c r="DN731" s="60"/>
      <c r="DO731" s="60"/>
      <c r="DP731" s="60"/>
      <c r="DQ731" s="60"/>
      <c r="DR731" s="60"/>
      <c r="DS731" s="60"/>
      <c r="DT731" s="60"/>
      <c r="DU731" s="60"/>
      <c r="DV731" s="60"/>
      <c r="DW731" s="60"/>
      <c r="DX731" s="60"/>
      <c r="DY731" s="60"/>
      <c r="DZ731" s="60"/>
      <c r="EA731" s="60"/>
      <c r="EB731" s="60"/>
      <c r="EC731" s="60"/>
      <c r="ED731" s="60"/>
      <c r="EE731" s="60"/>
      <c r="EF731" s="60"/>
      <c r="EG731" s="60"/>
      <c r="EH731" s="60"/>
      <c r="EI731" s="60"/>
      <c r="EJ731" s="60"/>
      <c r="EK731" s="60"/>
      <c r="EL731" s="60"/>
      <c r="EM731" s="60"/>
      <c r="EN731" s="60"/>
      <c r="EO731" s="60"/>
      <c r="EP731" s="60"/>
      <c r="EQ731" s="60"/>
      <c r="ER731" s="60"/>
    </row>
    <row r="732" spans="1:148" ht="135" x14ac:dyDescent="0.2">
      <c r="A732" s="2"/>
      <c r="B732" s="152" t="s">
        <v>1370</v>
      </c>
      <c r="C732" s="3" t="s">
        <v>1371</v>
      </c>
      <c r="D732" s="3" t="s">
        <v>1372</v>
      </c>
      <c r="E732" s="3" t="s">
        <v>1217</v>
      </c>
      <c r="F732" s="64" t="s">
        <v>1377</v>
      </c>
      <c r="G732" s="2"/>
      <c r="H732" s="58">
        <v>44926</v>
      </c>
      <c r="I732" s="2" t="s">
        <v>480</v>
      </c>
      <c r="J732" s="22">
        <v>44286</v>
      </c>
      <c r="K732" s="2" t="s">
        <v>21</v>
      </c>
      <c r="L732" s="48"/>
      <c r="M732" s="2">
        <v>2021</v>
      </c>
    </row>
    <row r="733" spans="1:148" ht="135" x14ac:dyDescent="0.2">
      <c r="A733" s="2"/>
      <c r="B733" s="153" t="s">
        <v>1370</v>
      </c>
      <c r="C733" s="2" t="s">
        <v>1371</v>
      </c>
      <c r="D733" s="2" t="s">
        <v>1372</v>
      </c>
      <c r="E733" s="2" t="s">
        <v>1217</v>
      </c>
      <c r="F733" s="64" t="s">
        <v>1378</v>
      </c>
      <c r="G733" s="2"/>
      <c r="H733" s="58">
        <v>44926</v>
      </c>
      <c r="I733" s="2" t="s">
        <v>480</v>
      </c>
      <c r="J733" s="22">
        <v>44286</v>
      </c>
      <c r="K733" s="2" t="s">
        <v>27</v>
      </c>
      <c r="L733" s="48"/>
      <c r="M733" s="2">
        <v>2021</v>
      </c>
    </row>
    <row r="734" spans="1:148" ht="135" x14ac:dyDescent="0.2">
      <c r="A734" s="2"/>
      <c r="B734" s="152" t="s">
        <v>1370</v>
      </c>
      <c r="C734" s="3" t="s">
        <v>1371</v>
      </c>
      <c r="D734" s="3" t="s">
        <v>1372</v>
      </c>
      <c r="E734" s="3" t="s">
        <v>1217</v>
      </c>
      <c r="F734" s="64" t="s">
        <v>1379</v>
      </c>
      <c r="G734" s="2"/>
      <c r="H734" s="58">
        <v>44926</v>
      </c>
      <c r="I734" s="2" t="s">
        <v>480</v>
      </c>
      <c r="J734" s="22">
        <v>44286</v>
      </c>
      <c r="K734" s="2" t="s">
        <v>21</v>
      </c>
      <c r="L734" s="48"/>
      <c r="M734" s="2">
        <v>2021</v>
      </c>
    </row>
    <row r="735" spans="1:148" ht="135" x14ac:dyDescent="0.2">
      <c r="A735" s="2"/>
      <c r="B735" s="152" t="s">
        <v>1370</v>
      </c>
      <c r="C735" s="3" t="s">
        <v>1371</v>
      </c>
      <c r="D735" s="3" t="s">
        <v>1372</v>
      </c>
      <c r="E735" s="3" t="s">
        <v>1217</v>
      </c>
      <c r="F735" s="64" t="s">
        <v>1380</v>
      </c>
      <c r="G735" s="2"/>
      <c r="H735" s="58">
        <v>44926</v>
      </c>
      <c r="I735" s="2" t="s">
        <v>480</v>
      </c>
      <c r="J735" s="22">
        <v>44286</v>
      </c>
      <c r="K735" s="2" t="s">
        <v>27</v>
      </c>
      <c r="L735" s="48"/>
      <c r="M735" s="2">
        <v>2021</v>
      </c>
    </row>
    <row r="736" spans="1:148" ht="135" x14ac:dyDescent="0.2">
      <c r="A736" s="2"/>
      <c r="B736" s="152" t="s">
        <v>1370</v>
      </c>
      <c r="C736" s="3" t="s">
        <v>1371</v>
      </c>
      <c r="D736" s="3" t="s">
        <v>1372</v>
      </c>
      <c r="E736" s="3" t="s">
        <v>1217</v>
      </c>
      <c r="F736" s="64" t="s">
        <v>1381</v>
      </c>
      <c r="G736" s="2"/>
      <c r="H736" s="58">
        <v>44926</v>
      </c>
      <c r="I736" s="2" t="s">
        <v>480</v>
      </c>
      <c r="J736" s="22">
        <v>44286</v>
      </c>
      <c r="K736" s="2" t="s">
        <v>21</v>
      </c>
      <c r="L736" s="48"/>
      <c r="M736" s="2">
        <v>2021</v>
      </c>
    </row>
    <row r="737" spans="1:13" ht="120" x14ac:dyDescent="0.2">
      <c r="A737" s="2"/>
      <c r="B737" s="152" t="s">
        <v>1382</v>
      </c>
      <c r="C737" s="3" t="s">
        <v>1383</v>
      </c>
      <c r="D737" s="3" t="s">
        <v>1384</v>
      </c>
      <c r="E737" s="3" t="s">
        <v>1217</v>
      </c>
      <c r="F737" s="64" t="s">
        <v>1385</v>
      </c>
      <c r="G737" s="2" t="s">
        <v>1386</v>
      </c>
      <c r="H737" s="47">
        <v>44561</v>
      </c>
      <c r="I737" s="2" t="s">
        <v>63</v>
      </c>
      <c r="J737" s="47">
        <v>44286</v>
      </c>
      <c r="K737" s="2" t="s">
        <v>27</v>
      </c>
      <c r="L737" s="64" t="s">
        <v>1387</v>
      </c>
      <c r="M737" s="2">
        <v>2020</v>
      </c>
    </row>
    <row r="738" spans="1:13" ht="105" x14ac:dyDescent="0.2">
      <c r="A738" s="18">
        <v>628</v>
      </c>
      <c r="B738" s="149" t="s">
        <v>1791</v>
      </c>
      <c r="C738" s="19" t="s">
        <v>1792</v>
      </c>
      <c r="D738" s="19" t="s">
        <v>1793</v>
      </c>
      <c r="E738" s="19" t="s">
        <v>1794</v>
      </c>
      <c r="F738" s="26" t="s">
        <v>1795</v>
      </c>
      <c r="G738" s="18" t="s">
        <v>1482</v>
      </c>
      <c r="H738" s="25">
        <v>44561</v>
      </c>
      <c r="I738" s="25" t="s">
        <v>63</v>
      </c>
      <c r="J738" s="25">
        <v>44197</v>
      </c>
      <c r="K738" s="18" t="s">
        <v>27</v>
      </c>
      <c r="L738" s="26" t="s">
        <v>1796</v>
      </c>
      <c r="M738" s="29">
        <v>2019</v>
      </c>
    </row>
    <row r="739" spans="1:13" ht="105" x14ac:dyDescent="0.2">
      <c r="A739" s="18">
        <v>629</v>
      </c>
      <c r="B739" s="149" t="s">
        <v>1791</v>
      </c>
      <c r="C739" s="19" t="s">
        <v>1792</v>
      </c>
      <c r="D739" s="19" t="s">
        <v>2221</v>
      </c>
      <c r="E739" s="19" t="s">
        <v>1794</v>
      </c>
      <c r="F739" s="20" t="s">
        <v>1797</v>
      </c>
      <c r="G739" s="18" t="s">
        <v>1482</v>
      </c>
      <c r="H739" s="25">
        <v>44196</v>
      </c>
      <c r="I739" s="25" t="s">
        <v>63</v>
      </c>
      <c r="J739" s="25">
        <v>44197</v>
      </c>
      <c r="K739" s="18" t="s">
        <v>27</v>
      </c>
      <c r="L739" s="26" t="s">
        <v>1796</v>
      </c>
      <c r="M739" s="29">
        <v>2019</v>
      </c>
    </row>
    <row r="740" spans="1:13" ht="105" x14ac:dyDescent="0.2">
      <c r="A740" s="18">
        <v>630</v>
      </c>
      <c r="B740" s="149" t="s">
        <v>1791</v>
      </c>
      <c r="C740" s="19" t="s">
        <v>1792</v>
      </c>
      <c r="D740" s="19" t="s">
        <v>2221</v>
      </c>
      <c r="E740" s="19" t="s">
        <v>1794</v>
      </c>
      <c r="F740" s="20" t="s">
        <v>1798</v>
      </c>
      <c r="G740" s="18" t="s">
        <v>1482</v>
      </c>
      <c r="H740" s="22">
        <v>43922</v>
      </c>
      <c r="I740" s="25" t="s">
        <v>26</v>
      </c>
      <c r="J740" s="25">
        <v>44197</v>
      </c>
      <c r="K740" s="18" t="s">
        <v>27</v>
      </c>
      <c r="L740" s="26" t="s">
        <v>1796</v>
      </c>
      <c r="M740" s="29">
        <v>2019</v>
      </c>
    </row>
    <row r="741" spans="1:13" ht="105" x14ac:dyDescent="0.2">
      <c r="A741" s="18">
        <v>631</v>
      </c>
      <c r="B741" s="149" t="s">
        <v>1791</v>
      </c>
      <c r="C741" s="19" t="s">
        <v>1799</v>
      </c>
      <c r="D741" s="19" t="s">
        <v>1800</v>
      </c>
      <c r="E741" s="19" t="s">
        <v>1794</v>
      </c>
      <c r="F741" s="26" t="s">
        <v>1801</v>
      </c>
      <c r="G741" s="18" t="s">
        <v>1482</v>
      </c>
      <c r="H741" s="25">
        <v>44561</v>
      </c>
      <c r="I741" s="25" t="s">
        <v>63</v>
      </c>
      <c r="J741" s="25">
        <v>44197</v>
      </c>
      <c r="K741" s="18" t="s">
        <v>27</v>
      </c>
      <c r="L741" s="26" t="s">
        <v>1802</v>
      </c>
      <c r="M741" s="29">
        <v>2020</v>
      </c>
    </row>
    <row r="742" spans="1:13" ht="105" x14ac:dyDescent="0.2">
      <c r="A742" s="18">
        <v>632</v>
      </c>
      <c r="B742" s="149" t="s">
        <v>1791</v>
      </c>
      <c r="C742" s="19" t="s">
        <v>1799</v>
      </c>
      <c r="D742" s="19" t="s">
        <v>1800</v>
      </c>
      <c r="E742" s="19" t="s">
        <v>1794</v>
      </c>
      <c r="F742" s="26" t="s">
        <v>1803</v>
      </c>
      <c r="G742" s="18" t="s">
        <v>1482</v>
      </c>
      <c r="H742" s="25">
        <v>44561</v>
      </c>
      <c r="I742" s="25" t="s">
        <v>63</v>
      </c>
      <c r="J742" s="25">
        <v>44197</v>
      </c>
      <c r="K742" s="18" t="s">
        <v>27</v>
      </c>
      <c r="L742" s="26" t="s">
        <v>1802</v>
      </c>
      <c r="M742" s="29">
        <v>2020</v>
      </c>
    </row>
    <row r="743" spans="1:13" ht="105" x14ac:dyDescent="0.2">
      <c r="A743" s="18">
        <v>633</v>
      </c>
      <c r="B743" s="149" t="s">
        <v>1791</v>
      </c>
      <c r="C743" s="19" t="s">
        <v>1799</v>
      </c>
      <c r="D743" s="19" t="s">
        <v>1800</v>
      </c>
      <c r="E743" s="19" t="s">
        <v>1794</v>
      </c>
      <c r="F743" s="26" t="s">
        <v>1804</v>
      </c>
      <c r="G743" s="18" t="s">
        <v>1482</v>
      </c>
      <c r="H743" s="25">
        <v>44561</v>
      </c>
      <c r="I743" s="25" t="s">
        <v>480</v>
      </c>
      <c r="J743" s="25">
        <v>44197</v>
      </c>
      <c r="K743" s="18" t="s">
        <v>27</v>
      </c>
      <c r="L743" s="26" t="s">
        <v>1805</v>
      </c>
      <c r="M743" s="29">
        <v>2020</v>
      </c>
    </row>
    <row r="744" spans="1:13" ht="105" x14ac:dyDescent="0.2">
      <c r="A744" s="18">
        <v>634</v>
      </c>
      <c r="B744" s="149" t="s">
        <v>1791</v>
      </c>
      <c r="C744" s="19" t="s">
        <v>1799</v>
      </c>
      <c r="D744" s="19" t="s">
        <v>1800</v>
      </c>
      <c r="E744" s="19" t="s">
        <v>1794</v>
      </c>
      <c r="F744" s="26" t="s">
        <v>1806</v>
      </c>
      <c r="G744" s="18" t="s">
        <v>1482</v>
      </c>
      <c r="H744" s="25">
        <v>44561</v>
      </c>
      <c r="I744" s="25" t="s">
        <v>480</v>
      </c>
      <c r="J744" s="25">
        <v>44197</v>
      </c>
      <c r="K744" s="18" t="s">
        <v>27</v>
      </c>
      <c r="L744" s="26" t="s">
        <v>1796</v>
      </c>
      <c r="M744" s="29">
        <v>2020</v>
      </c>
    </row>
    <row r="745" spans="1:13" ht="105" x14ac:dyDescent="0.2">
      <c r="A745" s="18">
        <v>635</v>
      </c>
      <c r="B745" s="149" t="s">
        <v>1791</v>
      </c>
      <c r="C745" s="19" t="s">
        <v>1799</v>
      </c>
      <c r="D745" s="19" t="s">
        <v>1800</v>
      </c>
      <c r="E745" s="19" t="s">
        <v>1794</v>
      </c>
      <c r="F745" s="20" t="s">
        <v>1807</v>
      </c>
      <c r="G745" s="18" t="s">
        <v>1482</v>
      </c>
      <c r="H745" s="25">
        <v>44561</v>
      </c>
      <c r="I745" s="25" t="s">
        <v>63</v>
      </c>
      <c r="J745" s="25">
        <v>44197</v>
      </c>
      <c r="K745" s="18" t="s">
        <v>27</v>
      </c>
      <c r="L745" s="26" t="s">
        <v>1808</v>
      </c>
      <c r="M745" s="29">
        <v>2020</v>
      </c>
    </row>
    <row r="746" spans="1:13" ht="105" x14ac:dyDescent="0.2">
      <c r="A746" s="18">
        <v>636</v>
      </c>
      <c r="B746" s="113" t="s">
        <v>1809</v>
      </c>
      <c r="C746" s="19" t="s">
        <v>1810</v>
      </c>
      <c r="D746" s="19" t="s">
        <v>1811</v>
      </c>
      <c r="E746" s="19" t="s">
        <v>1794</v>
      </c>
      <c r="F746" s="26" t="s">
        <v>1478</v>
      </c>
      <c r="G746" s="18" t="s">
        <v>1479</v>
      </c>
      <c r="H746" s="25">
        <v>44196</v>
      </c>
      <c r="I746" s="25" t="s">
        <v>41</v>
      </c>
      <c r="J746" s="25">
        <v>44197</v>
      </c>
      <c r="K746" s="18" t="s">
        <v>27</v>
      </c>
      <c r="L746" s="26" t="s">
        <v>1812</v>
      </c>
      <c r="M746" s="29">
        <v>2019</v>
      </c>
    </row>
    <row r="747" spans="1:13" ht="75" x14ac:dyDescent="0.2">
      <c r="A747" s="18">
        <v>637</v>
      </c>
      <c r="B747" s="113" t="s">
        <v>1809</v>
      </c>
      <c r="C747" s="19" t="s">
        <v>1810</v>
      </c>
      <c r="D747" s="19" t="s">
        <v>1811</v>
      </c>
      <c r="E747" s="19" t="s">
        <v>1794</v>
      </c>
      <c r="F747" s="26" t="s">
        <v>1813</v>
      </c>
      <c r="G747" s="18" t="s">
        <v>1482</v>
      </c>
      <c r="H747" s="25">
        <v>44561</v>
      </c>
      <c r="I747" s="25" t="s">
        <v>63</v>
      </c>
      <c r="J747" s="25">
        <v>44197</v>
      </c>
      <c r="K747" s="18" t="s">
        <v>27</v>
      </c>
      <c r="L747" s="26" t="s">
        <v>1814</v>
      </c>
      <c r="M747" s="29">
        <v>2019</v>
      </c>
    </row>
    <row r="748" spans="1:13" ht="75" x14ac:dyDescent="0.2">
      <c r="A748" s="18">
        <v>638</v>
      </c>
      <c r="B748" s="113" t="s">
        <v>1809</v>
      </c>
      <c r="C748" s="19" t="s">
        <v>1810</v>
      </c>
      <c r="D748" s="18" t="s">
        <v>1811</v>
      </c>
      <c r="E748" s="18" t="s">
        <v>1794</v>
      </c>
      <c r="F748" s="26" t="s">
        <v>1481</v>
      </c>
      <c r="G748" s="18" t="s">
        <v>1482</v>
      </c>
      <c r="H748" s="25">
        <v>44196</v>
      </c>
      <c r="I748" s="25" t="s">
        <v>41</v>
      </c>
      <c r="J748" s="25">
        <v>44197</v>
      </c>
      <c r="K748" s="18" t="s">
        <v>21</v>
      </c>
      <c r="L748" s="26" t="s">
        <v>1815</v>
      </c>
      <c r="M748" s="29">
        <v>2019</v>
      </c>
    </row>
    <row r="749" spans="1:13" ht="60" x14ac:dyDescent="0.2">
      <c r="A749" s="18">
        <v>639</v>
      </c>
      <c r="B749" s="113" t="s">
        <v>1816</v>
      </c>
      <c r="C749" s="19" t="s">
        <v>1817</v>
      </c>
      <c r="D749" s="18" t="s">
        <v>1818</v>
      </c>
      <c r="E749" s="18" t="s">
        <v>1794</v>
      </c>
      <c r="F749" s="26" t="s">
        <v>1819</v>
      </c>
      <c r="G749" s="18" t="s">
        <v>1820</v>
      </c>
      <c r="H749" s="25">
        <v>45657</v>
      </c>
      <c r="I749" s="21" t="s">
        <v>41</v>
      </c>
      <c r="J749" s="25">
        <v>44286</v>
      </c>
      <c r="K749" s="21" t="s">
        <v>27</v>
      </c>
      <c r="L749" s="23" t="s">
        <v>1821</v>
      </c>
      <c r="M749" s="29">
        <v>2019</v>
      </c>
    </row>
    <row r="750" spans="1:13" ht="60" x14ac:dyDescent="0.2">
      <c r="A750" s="18">
        <v>640</v>
      </c>
      <c r="B750" s="113" t="s">
        <v>1816</v>
      </c>
      <c r="C750" s="19" t="s">
        <v>1817</v>
      </c>
      <c r="D750" s="18" t="s">
        <v>1818</v>
      </c>
      <c r="E750" s="18" t="s">
        <v>1794</v>
      </c>
      <c r="F750" s="26" t="s">
        <v>1822</v>
      </c>
      <c r="G750" s="18" t="s">
        <v>1820</v>
      </c>
      <c r="H750" s="25">
        <v>45657</v>
      </c>
      <c r="I750" s="25" t="s">
        <v>26</v>
      </c>
      <c r="J750" s="25">
        <v>44286</v>
      </c>
      <c r="K750" s="21" t="s">
        <v>27</v>
      </c>
      <c r="L750" s="23" t="s">
        <v>1823</v>
      </c>
      <c r="M750" s="29">
        <v>2019</v>
      </c>
    </row>
    <row r="751" spans="1:13" ht="60" x14ac:dyDescent="0.2">
      <c r="A751" s="18">
        <v>641</v>
      </c>
      <c r="B751" s="113" t="s">
        <v>1816</v>
      </c>
      <c r="C751" s="19" t="s">
        <v>1817</v>
      </c>
      <c r="D751" s="18" t="s">
        <v>1818</v>
      </c>
      <c r="E751" s="18" t="s">
        <v>1794</v>
      </c>
      <c r="F751" s="26" t="s">
        <v>1824</v>
      </c>
      <c r="G751" s="18" t="s">
        <v>1820</v>
      </c>
      <c r="H751" s="25">
        <v>43950</v>
      </c>
      <c r="I751" s="25" t="s">
        <v>41</v>
      </c>
      <c r="J751" s="25">
        <v>44286</v>
      </c>
      <c r="K751" s="21" t="s">
        <v>27</v>
      </c>
      <c r="L751" s="23" t="s">
        <v>1825</v>
      </c>
      <c r="M751" s="29">
        <v>2019</v>
      </c>
    </row>
    <row r="752" spans="1:13" ht="60" x14ac:dyDescent="0.2">
      <c r="A752" s="18">
        <v>642</v>
      </c>
      <c r="B752" s="113" t="s">
        <v>1816</v>
      </c>
      <c r="C752" s="19" t="s">
        <v>1817</v>
      </c>
      <c r="D752" s="18" t="s">
        <v>1818</v>
      </c>
      <c r="E752" s="18" t="s">
        <v>1794</v>
      </c>
      <c r="F752" s="26" t="s">
        <v>1826</v>
      </c>
      <c r="G752" s="18" t="s">
        <v>1820</v>
      </c>
      <c r="H752" s="25">
        <v>44561</v>
      </c>
      <c r="I752" s="25" t="s">
        <v>26</v>
      </c>
      <c r="J752" s="25">
        <v>44286</v>
      </c>
      <c r="K752" s="21" t="s">
        <v>27</v>
      </c>
      <c r="L752" s="23" t="s">
        <v>1827</v>
      </c>
      <c r="M752" s="29">
        <v>2019</v>
      </c>
    </row>
    <row r="753" spans="1:14" ht="60" x14ac:dyDescent="0.2">
      <c r="A753" s="18">
        <v>643</v>
      </c>
      <c r="B753" s="113" t="s">
        <v>1816</v>
      </c>
      <c r="C753" s="19" t="s">
        <v>1817</v>
      </c>
      <c r="D753" s="19" t="s">
        <v>1818</v>
      </c>
      <c r="E753" s="19" t="s">
        <v>1794</v>
      </c>
      <c r="F753" s="26" t="s">
        <v>1828</v>
      </c>
      <c r="G753" s="18" t="s">
        <v>1820</v>
      </c>
      <c r="H753" s="25">
        <v>44561</v>
      </c>
      <c r="I753" s="25" t="s">
        <v>252</v>
      </c>
      <c r="J753" s="25">
        <v>44286</v>
      </c>
      <c r="K753" s="21" t="s">
        <v>27</v>
      </c>
      <c r="L753" s="23" t="s">
        <v>1829</v>
      </c>
      <c r="M753" s="29">
        <v>2019</v>
      </c>
    </row>
    <row r="754" spans="1:14" ht="60" x14ac:dyDescent="0.2">
      <c r="A754" s="18">
        <v>644</v>
      </c>
      <c r="B754" s="149" t="s">
        <v>1830</v>
      </c>
      <c r="C754" s="19" t="s">
        <v>1831</v>
      </c>
      <c r="D754" s="19" t="s">
        <v>1832</v>
      </c>
      <c r="E754" s="19" t="s">
        <v>1794</v>
      </c>
      <c r="F754" s="26" t="s">
        <v>1833</v>
      </c>
      <c r="G754" s="18" t="s">
        <v>520</v>
      </c>
      <c r="H754" s="18" t="s">
        <v>19</v>
      </c>
      <c r="I754" s="18" t="s">
        <v>63</v>
      </c>
      <c r="J754" s="25">
        <v>44197</v>
      </c>
      <c r="K754" s="18" t="s">
        <v>21</v>
      </c>
      <c r="L754" s="26" t="s">
        <v>1834</v>
      </c>
      <c r="M754" s="29">
        <v>2020</v>
      </c>
    </row>
    <row r="755" spans="1:14" ht="45" x14ac:dyDescent="0.2">
      <c r="A755" s="18">
        <v>645</v>
      </c>
      <c r="B755" s="149" t="s">
        <v>1830</v>
      </c>
      <c r="C755" s="19" t="s">
        <v>1831</v>
      </c>
      <c r="D755" s="19" t="s">
        <v>1832</v>
      </c>
      <c r="E755" s="19" t="s">
        <v>1794</v>
      </c>
      <c r="F755" s="26" t="s">
        <v>1835</v>
      </c>
      <c r="G755" s="18" t="s">
        <v>520</v>
      </c>
      <c r="H755" s="18" t="s">
        <v>19</v>
      </c>
      <c r="I755" s="18" t="s">
        <v>63</v>
      </c>
      <c r="J755" s="25">
        <v>44197</v>
      </c>
      <c r="K755" s="18" t="s">
        <v>21</v>
      </c>
      <c r="L755" s="26" t="s">
        <v>1836</v>
      </c>
      <c r="M755" s="29">
        <v>2020</v>
      </c>
    </row>
    <row r="756" spans="1:14" ht="45" x14ac:dyDescent="0.2">
      <c r="A756" s="18">
        <v>646</v>
      </c>
      <c r="B756" s="150" t="s">
        <v>1830</v>
      </c>
      <c r="C756" s="18" t="s">
        <v>1831</v>
      </c>
      <c r="D756" s="18" t="s">
        <v>1832</v>
      </c>
      <c r="E756" s="18" t="s">
        <v>1794</v>
      </c>
      <c r="F756" s="26" t="s">
        <v>1837</v>
      </c>
      <c r="G756" s="18" t="s">
        <v>520</v>
      </c>
      <c r="H756" s="18" t="s">
        <v>19</v>
      </c>
      <c r="I756" s="18" t="s">
        <v>63</v>
      </c>
      <c r="J756" s="25">
        <v>44197</v>
      </c>
      <c r="K756" s="18" t="s">
        <v>21</v>
      </c>
      <c r="L756" s="26" t="s">
        <v>1836</v>
      </c>
      <c r="M756" s="29">
        <v>2020</v>
      </c>
    </row>
    <row r="757" spans="1:14" ht="45" x14ac:dyDescent="0.2">
      <c r="A757" s="18">
        <v>647</v>
      </c>
      <c r="B757" s="150" t="s">
        <v>1830</v>
      </c>
      <c r="C757" s="18" t="s">
        <v>1831</v>
      </c>
      <c r="D757" s="18" t="s">
        <v>1832</v>
      </c>
      <c r="E757" s="18" t="s">
        <v>1794</v>
      </c>
      <c r="F757" s="26" t="s">
        <v>1838</v>
      </c>
      <c r="G757" s="18" t="s">
        <v>520</v>
      </c>
      <c r="H757" s="18" t="s">
        <v>19</v>
      </c>
      <c r="I757" s="18" t="s">
        <v>63</v>
      </c>
      <c r="J757" s="25">
        <v>44197</v>
      </c>
      <c r="K757" s="18" t="s">
        <v>21</v>
      </c>
      <c r="L757" s="26" t="s">
        <v>1836</v>
      </c>
      <c r="M757" s="29">
        <v>2020</v>
      </c>
    </row>
    <row r="758" spans="1:14" ht="45" x14ac:dyDescent="0.2">
      <c r="A758" s="18">
        <v>648</v>
      </c>
      <c r="B758" s="150" t="s">
        <v>1830</v>
      </c>
      <c r="C758" s="18" t="s">
        <v>1831</v>
      </c>
      <c r="D758" s="18" t="s">
        <v>1832</v>
      </c>
      <c r="E758" s="18" t="s">
        <v>1794</v>
      </c>
      <c r="F758" s="26" t="s">
        <v>1839</v>
      </c>
      <c r="G758" s="18" t="s">
        <v>520</v>
      </c>
      <c r="H758" s="22" t="s">
        <v>19</v>
      </c>
      <c r="I758" s="18" t="s">
        <v>41</v>
      </c>
      <c r="J758" s="25">
        <v>44197</v>
      </c>
      <c r="K758" s="18" t="s">
        <v>21</v>
      </c>
      <c r="L758" s="43" t="s">
        <v>640</v>
      </c>
      <c r="M758" s="29">
        <v>2020</v>
      </c>
    </row>
    <row r="759" spans="1:14" ht="45" x14ac:dyDescent="0.2">
      <c r="A759" s="95">
        <v>649</v>
      </c>
      <c r="B759" s="150" t="s">
        <v>1830</v>
      </c>
      <c r="C759" s="18" t="s">
        <v>1831</v>
      </c>
      <c r="D759" s="18" t="s">
        <v>1832</v>
      </c>
      <c r="E759" s="18" t="s">
        <v>1794</v>
      </c>
      <c r="F759" s="26" t="s">
        <v>1840</v>
      </c>
      <c r="G759" s="18" t="s">
        <v>520</v>
      </c>
      <c r="H759" s="18" t="s">
        <v>19</v>
      </c>
      <c r="I759" s="18" t="s">
        <v>41</v>
      </c>
      <c r="J759" s="25">
        <v>44197</v>
      </c>
      <c r="K759" s="18" t="s">
        <v>21</v>
      </c>
      <c r="L759" s="43" t="s">
        <v>640</v>
      </c>
      <c r="M759" s="29">
        <v>2020</v>
      </c>
    </row>
    <row r="760" spans="1:14" s="69" customFormat="1" ht="210" x14ac:dyDescent="0.2">
      <c r="A760" s="103"/>
      <c r="B760" s="81" t="s">
        <v>2357</v>
      </c>
      <c r="C760" s="21" t="s">
        <v>2358</v>
      </c>
      <c r="D760" s="89">
        <v>44036</v>
      </c>
      <c r="E760" s="21" t="s">
        <v>2359</v>
      </c>
      <c r="F760" s="23" t="s">
        <v>2360</v>
      </c>
      <c r="G760" s="21" t="s">
        <v>80</v>
      </c>
      <c r="H760" s="21" t="s">
        <v>1268</v>
      </c>
      <c r="I760" s="21" t="s">
        <v>20</v>
      </c>
      <c r="J760" s="25">
        <v>44306</v>
      </c>
      <c r="K760" s="21" t="s">
        <v>21</v>
      </c>
      <c r="L760" s="26" t="s">
        <v>2361</v>
      </c>
      <c r="M760" s="21">
        <v>2020</v>
      </c>
      <c r="N760" s="24"/>
    </row>
    <row r="761" spans="1:14" s="69" customFormat="1" ht="398" x14ac:dyDescent="0.2">
      <c r="A761" s="103"/>
      <c r="B761" s="81" t="s">
        <v>2357</v>
      </c>
      <c r="C761" s="21" t="s">
        <v>2358</v>
      </c>
      <c r="D761" s="89">
        <v>44036</v>
      </c>
      <c r="E761" s="21" t="s">
        <v>2359</v>
      </c>
      <c r="F761" s="23" t="s">
        <v>2362</v>
      </c>
      <c r="G761" s="21" t="s">
        <v>80</v>
      </c>
      <c r="H761" s="21" t="s">
        <v>1268</v>
      </c>
      <c r="I761" s="21" t="s">
        <v>63</v>
      </c>
      <c r="J761" s="25">
        <v>44306</v>
      </c>
      <c r="K761" s="21" t="s">
        <v>21</v>
      </c>
      <c r="L761" s="26" t="s">
        <v>2363</v>
      </c>
      <c r="M761" s="21">
        <v>2020</v>
      </c>
      <c r="N761" s="24"/>
    </row>
    <row r="762" spans="1:14" ht="150" x14ac:dyDescent="0.2">
      <c r="A762" s="103"/>
      <c r="B762" s="81" t="s">
        <v>2357</v>
      </c>
      <c r="C762" s="21" t="s">
        <v>2358</v>
      </c>
      <c r="D762" s="89">
        <v>44036</v>
      </c>
      <c r="E762" s="21" t="s">
        <v>2359</v>
      </c>
      <c r="F762" s="23" t="s">
        <v>2364</v>
      </c>
      <c r="G762" s="21" t="s">
        <v>80</v>
      </c>
      <c r="H762" s="21" t="s">
        <v>1268</v>
      </c>
      <c r="I762" s="21" t="s">
        <v>41</v>
      </c>
      <c r="J762" s="25">
        <v>44306</v>
      </c>
      <c r="K762" s="21" t="s">
        <v>21</v>
      </c>
      <c r="L762" s="26" t="s">
        <v>2365</v>
      </c>
      <c r="M762" s="21">
        <v>2020</v>
      </c>
    </row>
    <row r="763" spans="1:14" ht="120" x14ac:dyDescent="0.2">
      <c r="A763" s="103"/>
      <c r="B763" s="81" t="s">
        <v>2357</v>
      </c>
      <c r="C763" s="21" t="s">
        <v>2358</v>
      </c>
      <c r="D763" s="89">
        <v>44036</v>
      </c>
      <c r="E763" s="21" t="s">
        <v>2359</v>
      </c>
      <c r="F763" s="23" t="s">
        <v>2366</v>
      </c>
      <c r="G763" s="21" t="s">
        <v>80</v>
      </c>
      <c r="H763" s="21" t="s">
        <v>1268</v>
      </c>
      <c r="I763" s="21" t="s">
        <v>41</v>
      </c>
      <c r="J763" s="25">
        <v>44306</v>
      </c>
      <c r="K763" s="21" t="s">
        <v>21</v>
      </c>
      <c r="L763" s="26" t="s">
        <v>2367</v>
      </c>
      <c r="M763" s="21">
        <v>2020</v>
      </c>
    </row>
    <row r="764" spans="1:14" ht="120" x14ac:dyDescent="0.2">
      <c r="A764" s="103"/>
      <c r="B764" s="81" t="s">
        <v>2357</v>
      </c>
      <c r="C764" s="21" t="s">
        <v>2358</v>
      </c>
      <c r="D764" s="89">
        <v>44036</v>
      </c>
      <c r="E764" s="21" t="s">
        <v>2359</v>
      </c>
      <c r="F764" s="23" t="s">
        <v>2368</v>
      </c>
      <c r="G764" s="21" t="s">
        <v>80</v>
      </c>
      <c r="H764" s="21" t="s">
        <v>1268</v>
      </c>
      <c r="I764" s="21" t="s">
        <v>41</v>
      </c>
      <c r="J764" s="25">
        <v>44306</v>
      </c>
      <c r="K764" s="21" t="s">
        <v>21</v>
      </c>
      <c r="L764" s="26" t="s">
        <v>2369</v>
      </c>
      <c r="M764" s="21">
        <v>2020</v>
      </c>
    </row>
    <row r="765" spans="1:14" ht="180" x14ac:dyDescent="0.2">
      <c r="A765" s="103"/>
      <c r="B765" s="81" t="s">
        <v>2357</v>
      </c>
      <c r="C765" s="21" t="s">
        <v>2358</v>
      </c>
      <c r="D765" s="89">
        <v>44036</v>
      </c>
      <c r="E765" s="21" t="s">
        <v>2359</v>
      </c>
      <c r="F765" s="23" t="s">
        <v>2370</v>
      </c>
      <c r="G765" s="21" t="s">
        <v>80</v>
      </c>
      <c r="H765" s="25">
        <v>45657</v>
      </c>
      <c r="I765" s="21" t="s">
        <v>41</v>
      </c>
      <c r="J765" s="25">
        <v>44306</v>
      </c>
      <c r="K765" s="21" t="s">
        <v>21</v>
      </c>
      <c r="L765" s="26" t="s">
        <v>2371</v>
      </c>
      <c r="M765" s="21">
        <v>2020</v>
      </c>
    </row>
    <row r="766" spans="1:14" ht="285" x14ac:dyDescent="0.2">
      <c r="A766" s="103"/>
      <c r="B766" s="81" t="s">
        <v>2357</v>
      </c>
      <c r="C766" s="21" t="s">
        <v>2358</v>
      </c>
      <c r="D766" s="89">
        <v>44036</v>
      </c>
      <c r="E766" s="21" t="s">
        <v>2359</v>
      </c>
      <c r="F766" s="26" t="s">
        <v>2372</v>
      </c>
      <c r="G766" s="18" t="s">
        <v>2373</v>
      </c>
      <c r="H766" s="21" t="s">
        <v>1268</v>
      </c>
      <c r="I766" s="21" t="s">
        <v>63</v>
      </c>
      <c r="J766" s="25">
        <v>44306</v>
      </c>
      <c r="K766" s="21" t="s">
        <v>21</v>
      </c>
      <c r="L766" s="26" t="s">
        <v>2374</v>
      </c>
      <c r="M766" s="21">
        <v>2020</v>
      </c>
    </row>
    <row r="767" spans="1:14" ht="165" x14ac:dyDescent="0.2">
      <c r="A767" s="103"/>
      <c r="B767" s="81" t="s">
        <v>2357</v>
      </c>
      <c r="C767" s="21" t="s">
        <v>2358</v>
      </c>
      <c r="D767" s="89">
        <v>44036</v>
      </c>
      <c r="E767" s="21" t="s">
        <v>2359</v>
      </c>
      <c r="F767" s="23" t="s">
        <v>2375</v>
      </c>
      <c r="G767" s="18" t="s">
        <v>2373</v>
      </c>
      <c r="H767" s="21" t="s">
        <v>1268</v>
      </c>
      <c r="I767" s="21" t="s">
        <v>63</v>
      </c>
      <c r="J767" s="25">
        <v>44306</v>
      </c>
      <c r="K767" s="21" t="s">
        <v>21</v>
      </c>
      <c r="L767" s="26" t="s">
        <v>2376</v>
      </c>
      <c r="M767" s="21">
        <v>2020</v>
      </c>
    </row>
    <row r="768" spans="1:14" ht="356" x14ac:dyDescent="0.2">
      <c r="A768" s="103"/>
      <c r="B768" s="81" t="s">
        <v>2357</v>
      </c>
      <c r="C768" s="21" t="s">
        <v>2358</v>
      </c>
      <c r="D768" s="89">
        <v>44036</v>
      </c>
      <c r="E768" s="21" t="s">
        <v>2359</v>
      </c>
      <c r="F768" s="23" t="s">
        <v>2377</v>
      </c>
      <c r="G768" s="18" t="s">
        <v>1195</v>
      </c>
      <c r="H768" s="18" t="s">
        <v>1268</v>
      </c>
      <c r="I768" s="21" t="s">
        <v>63</v>
      </c>
      <c r="J768" s="25">
        <v>44306</v>
      </c>
      <c r="K768" s="21" t="s">
        <v>21</v>
      </c>
      <c r="L768" s="26" t="s">
        <v>2378</v>
      </c>
      <c r="M768" s="21">
        <v>2020</v>
      </c>
    </row>
    <row r="769" spans="1:14" ht="120" x14ac:dyDescent="0.2">
      <c r="A769" s="103"/>
      <c r="B769" s="81" t="s">
        <v>2357</v>
      </c>
      <c r="C769" s="21" t="s">
        <v>2358</v>
      </c>
      <c r="D769" s="89">
        <v>44036</v>
      </c>
      <c r="E769" s="21" t="s">
        <v>2359</v>
      </c>
      <c r="F769" s="23" t="s">
        <v>2379</v>
      </c>
      <c r="G769" s="18" t="s">
        <v>1195</v>
      </c>
      <c r="H769" s="21" t="s">
        <v>1268</v>
      </c>
      <c r="I769" s="21" t="s">
        <v>63</v>
      </c>
      <c r="J769" s="25">
        <v>44306</v>
      </c>
      <c r="K769" s="46" t="s">
        <v>21</v>
      </c>
      <c r="L769" s="26" t="s">
        <v>2380</v>
      </c>
      <c r="M769" s="21">
        <v>2020</v>
      </c>
    </row>
    <row r="770" spans="1:14" ht="120" x14ac:dyDescent="0.2">
      <c r="A770" s="103"/>
      <c r="B770" s="81" t="s">
        <v>2357</v>
      </c>
      <c r="C770" s="21" t="s">
        <v>2358</v>
      </c>
      <c r="D770" s="89">
        <v>44036</v>
      </c>
      <c r="E770" s="21" t="s">
        <v>2359</v>
      </c>
      <c r="F770" s="23" t="s">
        <v>2381</v>
      </c>
      <c r="G770" s="18" t="s">
        <v>1195</v>
      </c>
      <c r="H770" s="21" t="s">
        <v>1268</v>
      </c>
      <c r="I770" s="21" t="s">
        <v>63</v>
      </c>
      <c r="J770" s="25">
        <v>44306</v>
      </c>
      <c r="K770" s="46" t="s">
        <v>21</v>
      </c>
      <c r="L770" s="26" t="s">
        <v>2382</v>
      </c>
      <c r="M770" s="21">
        <v>2020</v>
      </c>
    </row>
    <row r="771" spans="1:14" ht="75" x14ac:dyDescent="0.2">
      <c r="B771" s="81" t="s">
        <v>2222</v>
      </c>
      <c r="C771" s="21" t="s">
        <v>2223</v>
      </c>
      <c r="D771" s="21" t="s">
        <v>2224</v>
      </c>
      <c r="E771" s="21" t="s">
        <v>79</v>
      </c>
      <c r="F771" s="23" t="s">
        <v>2225</v>
      </c>
      <c r="G771" s="21" t="s">
        <v>93</v>
      </c>
      <c r="H771" s="21" t="s">
        <v>19</v>
      </c>
      <c r="I771" s="25" t="s">
        <v>26</v>
      </c>
      <c r="J771" s="25">
        <v>43600</v>
      </c>
      <c r="K771" s="21" t="s">
        <v>21</v>
      </c>
      <c r="L771" s="23" t="s">
        <v>2226</v>
      </c>
      <c r="M771" s="21">
        <v>2019</v>
      </c>
      <c r="N771" s="69"/>
    </row>
    <row r="772" spans="1:14" ht="75" x14ac:dyDescent="0.2">
      <c r="B772" s="81" t="s">
        <v>2222</v>
      </c>
      <c r="C772" s="21" t="s">
        <v>2223</v>
      </c>
      <c r="D772" s="21" t="s">
        <v>2224</v>
      </c>
      <c r="E772" s="21" t="s">
        <v>79</v>
      </c>
      <c r="F772" s="23" t="s">
        <v>2227</v>
      </c>
      <c r="G772" s="21" t="s">
        <v>93</v>
      </c>
      <c r="H772" s="21" t="s">
        <v>19</v>
      </c>
      <c r="I772" s="25" t="s">
        <v>26</v>
      </c>
      <c r="J772" s="25">
        <v>43600</v>
      </c>
      <c r="K772" s="21" t="s">
        <v>21</v>
      </c>
      <c r="L772" s="23" t="s">
        <v>2228</v>
      </c>
      <c r="M772" s="21">
        <v>2019</v>
      </c>
      <c r="N772" s="69"/>
    </row>
    <row r="773" spans="1:14" ht="60" x14ac:dyDescent="0.2">
      <c r="B773" s="81" t="s">
        <v>2229</v>
      </c>
      <c r="C773" s="21" t="s">
        <v>91</v>
      </c>
      <c r="D773" s="21" t="s">
        <v>2230</v>
      </c>
      <c r="E773" s="21" t="s">
        <v>79</v>
      </c>
      <c r="F773" s="23" t="s">
        <v>2231</v>
      </c>
      <c r="G773" s="21" t="s">
        <v>93</v>
      </c>
      <c r="H773" s="21" t="s">
        <v>19</v>
      </c>
      <c r="I773" s="25" t="s">
        <v>26</v>
      </c>
      <c r="J773" s="25">
        <v>43722</v>
      </c>
      <c r="K773" s="21" t="s">
        <v>27</v>
      </c>
      <c r="L773" s="23" t="s">
        <v>2232</v>
      </c>
      <c r="M773" s="21">
        <v>2019</v>
      </c>
    </row>
    <row r="774" spans="1:14" ht="60" x14ac:dyDescent="0.2">
      <c r="B774" s="81" t="s">
        <v>89</v>
      </c>
      <c r="C774" s="21" t="s">
        <v>91</v>
      </c>
      <c r="D774" s="21" t="s">
        <v>2230</v>
      </c>
      <c r="E774" s="21" t="s">
        <v>79</v>
      </c>
      <c r="F774" s="23" t="s">
        <v>92</v>
      </c>
      <c r="G774" s="21" t="s">
        <v>93</v>
      </c>
      <c r="H774" s="21" t="s">
        <v>19</v>
      </c>
      <c r="I774" s="25" t="s">
        <v>41</v>
      </c>
      <c r="J774" s="25">
        <v>43671</v>
      </c>
      <c r="K774" s="21" t="s">
        <v>27</v>
      </c>
      <c r="L774" s="23" t="s">
        <v>94</v>
      </c>
      <c r="M774" s="21">
        <v>2019</v>
      </c>
    </row>
    <row r="775" spans="1:14" ht="105" x14ac:dyDescent="0.2">
      <c r="B775" s="81" t="s">
        <v>90</v>
      </c>
      <c r="C775" s="21" t="s">
        <v>95</v>
      </c>
      <c r="D775" s="21" t="s">
        <v>96</v>
      </c>
      <c r="E775" s="21" t="s">
        <v>79</v>
      </c>
      <c r="F775" s="23" t="s">
        <v>97</v>
      </c>
      <c r="G775" s="21" t="s">
        <v>98</v>
      </c>
      <c r="H775" s="21" t="s">
        <v>19</v>
      </c>
      <c r="I775" s="25" t="s">
        <v>41</v>
      </c>
      <c r="J775" s="25">
        <v>43840</v>
      </c>
      <c r="K775" s="21" t="s">
        <v>27</v>
      </c>
      <c r="L775" s="23" t="s">
        <v>99</v>
      </c>
      <c r="M775" s="21">
        <v>2019</v>
      </c>
    </row>
    <row r="776" spans="1:14" ht="105" x14ac:dyDescent="0.2">
      <c r="B776" s="81" t="s">
        <v>90</v>
      </c>
      <c r="C776" s="21" t="s">
        <v>95</v>
      </c>
      <c r="D776" s="21" t="s">
        <v>96</v>
      </c>
      <c r="E776" s="21" t="s">
        <v>79</v>
      </c>
      <c r="F776" s="23" t="s">
        <v>2233</v>
      </c>
      <c r="G776" s="21" t="s">
        <v>98</v>
      </c>
      <c r="H776" s="21" t="s">
        <v>19</v>
      </c>
      <c r="I776" s="25" t="s">
        <v>26</v>
      </c>
      <c r="J776" s="25">
        <v>43840</v>
      </c>
      <c r="K776" s="21" t="s">
        <v>27</v>
      </c>
      <c r="L776" s="23" t="s">
        <v>2234</v>
      </c>
      <c r="M776" s="21">
        <v>2019</v>
      </c>
    </row>
    <row r="777" spans="1:14" ht="105" x14ac:dyDescent="0.2">
      <c r="B777" s="81" t="s">
        <v>2235</v>
      </c>
      <c r="C777" s="21" t="s">
        <v>2236</v>
      </c>
      <c r="D777" s="21" t="s">
        <v>2237</v>
      </c>
      <c r="E777" s="21" t="s">
        <v>79</v>
      </c>
      <c r="F777" s="23" t="s">
        <v>2238</v>
      </c>
      <c r="G777" s="21" t="s">
        <v>2239</v>
      </c>
      <c r="H777" s="25">
        <v>43822</v>
      </c>
      <c r="I777" s="25" t="s">
        <v>26</v>
      </c>
      <c r="J777" s="25">
        <v>43822</v>
      </c>
      <c r="K777" s="21" t="s">
        <v>27</v>
      </c>
      <c r="L777" s="23" t="s">
        <v>2240</v>
      </c>
      <c r="M777" s="21">
        <v>2019</v>
      </c>
    </row>
    <row r="778" spans="1:14" ht="105" x14ac:dyDescent="0.2">
      <c r="B778" s="81" t="s">
        <v>2235</v>
      </c>
      <c r="C778" s="21" t="s">
        <v>2241</v>
      </c>
      <c r="D778" s="21" t="s">
        <v>2237</v>
      </c>
      <c r="E778" s="21" t="s">
        <v>79</v>
      </c>
      <c r="F778" s="23" t="s">
        <v>2242</v>
      </c>
      <c r="G778" s="21" t="s">
        <v>2243</v>
      </c>
      <c r="H778" s="25">
        <v>43822</v>
      </c>
      <c r="I778" s="25" t="s">
        <v>26</v>
      </c>
      <c r="J778" s="25">
        <v>43801</v>
      </c>
      <c r="K778" s="21" t="s">
        <v>27</v>
      </c>
      <c r="L778" s="23" t="s">
        <v>2244</v>
      </c>
      <c r="M778" s="21">
        <v>2019</v>
      </c>
    </row>
    <row r="779" spans="1:14" ht="105" x14ac:dyDescent="0.2">
      <c r="B779" s="81" t="s">
        <v>2235</v>
      </c>
      <c r="C779" s="21" t="s">
        <v>2241</v>
      </c>
      <c r="D779" s="21" t="s">
        <v>2237</v>
      </c>
      <c r="E779" s="21" t="s">
        <v>79</v>
      </c>
      <c r="F779" s="23" t="s">
        <v>2245</v>
      </c>
      <c r="G779" s="21" t="s">
        <v>2246</v>
      </c>
      <c r="H779" s="25" t="s">
        <v>19</v>
      </c>
      <c r="I779" s="25" t="s">
        <v>26</v>
      </c>
      <c r="J779" s="25">
        <v>44022</v>
      </c>
      <c r="K779" s="21" t="s">
        <v>27</v>
      </c>
      <c r="L779" s="23" t="s">
        <v>2247</v>
      </c>
      <c r="M779" s="21">
        <v>2019</v>
      </c>
    </row>
    <row r="780" spans="1:14" ht="105" x14ac:dyDescent="0.2">
      <c r="B780" s="81" t="s">
        <v>2235</v>
      </c>
      <c r="C780" s="21" t="s">
        <v>2241</v>
      </c>
      <c r="D780" s="21" t="s">
        <v>2237</v>
      </c>
      <c r="E780" s="21" t="s">
        <v>79</v>
      </c>
      <c r="F780" s="23" t="s">
        <v>2248</v>
      </c>
      <c r="G780" s="21" t="s">
        <v>2249</v>
      </c>
      <c r="H780" s="25">
        <v>44193</v>
      </c>
      <c r="I780" s="25" t="s">
        <v>26</v>
      </c>
      <c r="J780" s="25">
        <v>44161</v>
      </c>
      <c r="K780" s="21" t="s">
        <v>27</v>
      </c>
      <c r="L780" s="23" t="s">
        <v>2250</v>
      </c>
      <c r="M780" s="21">
        <v>2019</v>
      </c>
    </row>
    <row r="781" spans="1:14" ht="105" x14ac:dyDescent="0.2">
      <c r="B781" s="81" t="s">
        <v>2235</v>
      </c>
      <c r="C781" s="21" t="s">
        <v>2241</v>
      </c>
      <c r="D781" s="21" t="s">
        <v>2237</v>
      </c>
      <c r="E781" s="21" t="s">
        <v>79</v>
      </c>
      <c r="F781" s="23" t="s">
        <v>2251</v>
      </c>
      <c r="G781" s="21" t="s">
        <v>2246</v>
      </c>
      <c r="H781" s="25" t="s">
        <v>19</v>
      </c>
      <c r="I781" s="25" t="s">
        <v>26</v>
      </c>
      <c r="J781" s="25">
        <v>43777</v>
      </c>
      <c r="K781" s="21" t="s">
        <v>27</v>
      </c>
      <c r="L781" s="23" t="s">
        <v>2252</v>
      </c>
      <c r="M781" s="21">
        <v>2019</v>
      </c>
    </row>
    <row r="782" spans="1:14" ht="135" x14ac:dyDescent="0.2">
      <c r="B782" s="81" t="s">
        <v>2235</v>
      </c>
      <c r="C782" s="21" t="s">
        <v>2241</v>
      </c>
      <c r="D782" s="21" t="s">
        <v>2237</v>
      </c>
      <c r="E782" s="21" t="s">
        <v>79</v>
      </c>
      <c r="F782" s="23" t="s">
        <v>2253</v>
      </c>
      <c r="G782" s="21" t="s">
        <v>2246</v>
      </c>
      <c r="H782" s="25" t="s">
        <v>19</v>
      </c>
      <c r="I782" s="25" t="s">
        <v>26</v>
      </c>
      <c r="J782" s="25">
        <v>43781</v>
      </c>
      <c r="K782" s="21" t="s">
        <v>27</v>
      </c>
      <c r="L782" s="23" t="s">
        <v>2254</v>
      </c>
      <c r="M782" s="21">
        <v>2019</v>
      </c>
    </row>
    <row r="783" spans="1:14" ht="225" x14ac:dyDescent="0.2">
      <c r="B783" s="81" t="s">
        <v>2255</v>
      </c>
      <c r="C783" s="21" t="s">
        <v>2257</v>
      </c>
      <c r="D783" s="21" t="s">
        <v>2256</v>
      </c>
      <c r="E783" s="21" t="s">
        <v>79</v>
      </c>
      <c r="F783" s="23" t="s">
        <v>2258</v>
      </c>
      <c r="G783" s="21" t="s">
        <v>93</v>
      </c>
      <c r="H783" s="21" t="s">
        <v>19</v>
      </c>
      <c r="I783" s="25" t="s">
        <v>26</v>
      </c>
      <c r="J783" s="25">
        <v>43889</v>
      </c>
      <c r="K783" s="21" t="s">
        <v>21</v>
      </c>
      <c r="L783" s="23" t="s">
        <v>2259</v>
      </c>
      <c r="M783" s="21">
        <v>2019</v>
      </c>
    </row>
    <row r="784" spans="1:14" ht="60" x14ac:dyDescent="0.2">
      <c r="B784" s="81" t="s">
        <v>140</v>
      </c>
      <c r="C784" s="21" t="s">
        <v>2257</v>
      </c>
      <c r="D784" s="21" t="s">
        <v>2256</v>
      </c>
      <c r="E784" s="21" t="s">
        <v>79</v>
      </c>
      <c r="F784" s="23" t="s">
        <v>2260</v>
      </c>
      <c r="G784" s="21" t="s">
        <v>98</v>
      </c>
      <c r="H784" s="21" t="s">
        <v>19</v>
      </c>
      <c r="I784" s="25" t="s">
        <v>26</v>
      </c>
      <c r="J784" s="25">
        <v>43858</v>
      </c>
      <c r="K784" s="21" t="s">
        <v>27</v>
      </c>
      <c r="L784" s="23" t="s">
        <v>2261</v>
      </c>
      <c r="M784" s="21">
        <v>2019</v>
      </c>
    </row>
    <row r="785" spans="1:14" ht="60" x14ac:dyDescent="0.2">
      <c r="B785" s="81" t="s">
        <v>140</v>
      </c>
      <c r="C785" s="21" t="s">
        <v>2257</v>
      </c>
      <c r="D785" s="21" t="s">
        <v>2256</v>
      </c>
      <c r="E785" s="21" t="s">
        <v>79</v>
      </c>
      <c r="F785" s="23" t="s">
        <v>2262</v>
      </c>
      <c r="G785" s="21" t="s">
        <v>98</v>
      </c>
      <c r="H785" s="21" t="s">
        <v>19</v>
      </c>
      <c r="I785" s="25" t="s">
        <v>26</v>
      </c>
      <c r="J785" s="25">
        <v>43858</v>
      </c>
      <c r="K785" s="21" t="s">
        <v>27</v>
      </c>
      <c r="L785" s="23" t="s">
        <v>2261</v>
      </c>
      <c r="M785" s="21">
        <v>2019</v>
      </c>
    </row>
    <row r="786" spans="1:14" ht="60" x14ac:dyDescent="0.2">
      <c r="B786" s="81" t="s">
        <v>140</v>
      </c>
      <c r="C786" s="21" t="s">
        <v>2257</v>
      </c>
      <c r="D786" s="21" t="s">
        <v>2256</v>
      </c>
      <c r="E786" s="21" t="s">
        <v>79</v>
      </c>
      <c r="F786" s="23" t="s">
        <v>2263</v>
      </c>
      <c r="G786" s="21" t="s">
        <v>98</v>
      </c>
      <c r="H786" s="21" t="s">
        <v>19</v>
      </c>
      <c r="I786" s="25" t="s">
        <v>26</v>
      </c>
      <c r="J786" s="25">
        <v>43858</v>
      </c>
      <c r="K786" s="21" t="s">
        <v>27</v>
      </c>
      <c r="L786" s="23" t="s">
        <v>2261</v>
      </c>
      <c r="M786" s="21">
        <v>2019</v>
      </c>
    </row>
    <row r="787" spans="1:14" ht="60" x14ac:dyDescent="0.2">
      <c r="B787" s="81" t="s">
        <v>140</v>
      </c>
      <c r="C787" s="21" t="s">
        <v>2257</v>
      </c>
      <c r="D787" s="21" t="s">
        <v>2256</v>
      </c>
      <c r="E787" s="21" t="s">
        <v>79</v>
      </c>
      <c r="F787" s="23" t="s">
        <v>2264</v>
      </c>
      <c r="G787" s="21" t="s">
        <v>98</v>
      </c>
      <c r="H787" s="21" t="s">
        <v>19</v>
      </c>
      <c r="I787" s="25" t="s">
        <v>26</v>
      </c>
      <c r="J787" s="25">
        <v>43858</v>
      </c>
      <c r="K787" s="21" t="s">
        <v>21</v>
      </c>
      <c r="L787" s="23" t="s">
        <v>2261</v>
      </c>
      <c r="M787" s="21">
        <v>2019</v>
      </c>
    </row>
    <row r="788" spans="1:14" ht="90" x14ac:dyDescent="0.2">
      <c r="B788" s="81" t="s">
        <v>2265</v>
      </c>
      <c r="C788" s="21" t="s">
        <v>2266</v>
      </c>
      <c r="D788" s="21" t="s">
        <v>2256</v>
      </c>
      <c r="E788" s="21" t="s">
        <v>79</v>
      </c>
      <c r="F788" s="23" t="s">
        <v>2267</v>
      </c>
      <c r="G788" s="21" t="s">
        <v>814</v>
      </c>
      <c r="H788" s="21" t="s">
        <v>19</v>
      </c>
      <c r="I788" s="25" t="s">
        <v>26</v>
      </c>
      <c r="J788" s="25">
        <v>43844</v>
      </c>
      <c r="K788" s="21" t="s">
        <v>27</v>
      </c>
      <c r="L788" s="23" t="s">
        <v>2268</v>
      </c>
      <c r="M788" s="21">
        <v>2019</v>
      </c>
    </row>
    <row r="789" spans="1:14" ht="75" x14ac:dyDescent="0.2">
      <c r="B789" s="81" t="s">
        <v>2265</v>
      </c>
      <c r="C789" s="21" t="s">
        <v>2266</v>
      </c>
      <c r="D789" s="21" t="s">
        <v>2256</v>
      </c>
      <c r="E789" s="21" t="s">
        <v>79</v>
      </c>
      <c r="F789" s="23" t="s">
        <v>2269</v>
      </c>
      <c r="G789" s="21" t="s">
        <v>814</v>
      </c>
      <c r="H789" s="21"/>
      <c r="I789" s="25" t="s">
        <v>26</v>
      </c>
      <c r="J789" s="25"/>
      <c r="K789" s="21" t="s">
        <v>27</v>
      </c>
      <c r="L789" s="23"/>
      <c r="M789" s="21">
        <v>2019</v>
      </c>
    </row>
    <row r="790" spans="1:14" ht="60" x14ac:dyDescent="0.2">
      <c r="B790" s="81" t="s">
        <v>100</v>
      </c>
      <c r="C790" s="21" t="s">
        <v>101</v>
      </c>
      <c r="D790" s="21" t="s">
        <v>102</v>
      </c>
      <c r="E790" s="21" t="s">
        <v>79</v>
      </c>
      <c r="F790" s="23" t="s">
        <v>103</v>
      </c>
      <c r="G790" s="21" t="s">
        <v>93</v>
      </c>
      <c r="H790" s="21" t="s">
        <v>19</v>
      </c>
      <c r="I790" s="25" t="s">
        <v>41</v>
      </c>
      <c r="J790" s="25">
        <v>43858</v>
      </c>
      <c r="K790" s="21" t="s">
        <v>27</v>
      </c>
      <c r="L790" s="23" t="s">
        <v>104</v>
      </c>
      <c r="M790" s="21">
        <v>2019</v>
      </c>
    </row>
    <row r="791" spans="1:14" ht="60" x14ac:dyDescent="0.2">
      <c r="B791" s="81" t="s">
        <v>100</v>
      </c>
      <c r="C791" s="21" t="s">
        <v>101</v>
      </c>
      <c r="D791" s="21" t="s">
        <v>102</v>
      </c>
      <c r="E791" s="21" t="s">
        <v>79</v>
      </c>
      <c r="F791" s="23" t="s">
        <v>105</v>
      </c>
      <c r="G791" s="21" t="s">
        <v>93</v>
      </c>
      <c r="H791" s="21" t="s">
        <v>19</v>
      </c>
      <c r="I791" s="25" t="s">
        <v>41</v>
      </c>
      <c r="J791" s="25">
        <v>43858</v>
      </c>
      <c r="K791" s="21" t="s">
        <v>27</v>
      </c>
      <c r="L791" s="23" t="s">
        <v>106</v>
      </c>
      <c r="M791" s="21">
        <v>2019</v>
      </c>
    </row>
    <row r="792" spans="1:14" ht="60" x14ac:dyDescent="0.2">
      <c r="B792" s="81" t="s">
        <v>100</v>
      </c>
      <c r="C792" s="21" t="s">
        <v>101</v>
      </c>
      <c r="D792" s="21" t="s">
        <v>102</v>
      </c>
      <c r="E792" s="21" t="s">
        <v>79</v>
      </c>
      <c r="F792" s="23" t="s">
        <v>107</v>
      </c>
      <c r="G792" s="21" t="s">
        <v>93</v>
      </c>
      <c r="H792" s="21" t="s">
        <v>19</v>
      </c>
      <c r="I792" s="25" t="s">
        <v>63</v>
      </c>
      <c r="J792" s="25">
        <v>43858</v>
      </c>
      <c r="K792" s="21" t="s">
        <v>27</v>
      </c>
      <c r="L792" s="23" t="s">
        <v>108</v>
      </c>
      <c r="M792" s="21">
        <v>2019</v>
      </c>
    </row>
    <row r="793" spans="1:14" ht="105" x14ac:dyDescent="0.2">
      <c r="B793" s="81" t="s">
        <v>100</v>
      </c>
      <c r="C793" s="21" t="s">
        <v>101</v>
      </c>
      <c r="D793" s="21" t="s">
        <v>102</v>
      </c>
      <c r="E793" s="21" t="s">
        <v>79</v>
      </c>
      <c r="F793" s="23" t="s">
        <v>2270</v>
      </c>
      <c r="G793" s="21" t="s">
        <v>93</v>
      </c>
      <c r="H793" s="21" t="s">
        <v>19</v>
      </c>
      <c r="I793" s="25" t="s">
        <v>26</v>
      </c>
      <c r="J793" s="25">
        <v>43858</v>
      </c>
      <c r="K793" s="21" t="s">
        <v>27</v>
      </c>
      <c r="L793" s="23" t="s">
        <v>2271</v>
      </c>
      <c r="M793" s="21">
        <v>2019</v>
      </c>
    </row>
    <row r="794" spans="1:14" ht="60" x14ac:dyDescent="0.2">
      <c r="B794" s="81" t="s">
        <v>100</v>
      </c>
      <c r="C794" s="21" t="s">
        <v>101</v>
      </c>
      <c r="D794" s="21" t="s">
        <v>102</v>
      </c>
      <c r="E794" s="21" t="s">
        <v>79</v>
      </c>
      <c r="F794" s="23" t="s">
        <v>109</v>
      </c>
      <c r="G794" s="21" t="s">
        <v>93</v>
      </c>
      <c r="H794" s="21" t="s">
        <v>19</v>
      </c>
      <c r="I794" s="25" t="s">
        <v>41</v>
      </c>
      <c r="J794" s="25">
        <v>43858</v>
      </c>
      <c r="K794" s="21" t="s">
        <v>27</v>
      </c>
      <c r="L794" s="23" t="s">
        <v>110</v>
      </c>
      <c r="M794" s="21">
        <v>2019</v>
      </c>
    </row>
    <row r="795" spans="1:14" ht="60" x14ac:dyDescent="0.2">
      <c r="B795" s="81" t="s">
        <v>100</v>
      </c>
      <c r="C795" s="21" t="s">
        <v>101</v>
      </c>
      <c r="D795" s="21" t="s">
        <v>102</v>
      </c>
      <c r="E795" s="21" t="s">
        <v>79</v>
      </c>
      <c r="F795" s="23" t="s">
        <v>2272</v>
      </c>
      <c r="G795" s="21" t="s">
        <v>93</v>
      </c>
      <c r="H795" s="21" t="s">
        <v>19</v>
      </c>
      <c r="I795" s="25" t="s">
        <v>26</v>
      </c>
      <c r="J795" s="25">
        <v>43858</v>
      </c>
      <c r="K795" s="21" t="s">
        <v>27</v>
      </c>
      <c r="L795" s="23" t="s">
        <v>2273</v>
      </c>
      <c r="M795" s="21">
        <v>2019</v>
      </c>
    </row>
    <row r="796" spans="1:14" ht="90" x14ac:dyDescent="0.2">
      <c r="A796" s="46"/>
      <c r="B796" s="81" t="s">
        <v>2274</v>
      </c>
      <c r="C796" s="21" t="s">
        <v>2276</v>
      </c>
      <c r="D796" s="21" t="s">
        <v>2275</v>
      </c>
      <c r="E796" s="21" t="s">
        <v>79</v>
      </c>
      <c r="F796" s="23" t="s">
        <v>2277</v>
      </c>
      <c r="G796" s="21" t="s">
        <v>125</v>
      </c>
      <c r="H796" s="21" t="s">
        <v>19</v>
      </c>
      <c r="I796" s="25" t="s">
        <v>26</v>
      </c>
      <c r="J796" s="25">
        <v>43797</v>
      </c>
      <c r="K796" s="21" t="s">
        <v>27</v>
      </c>
      <c r="L796" s="23" t="s">
        <v>2278</v>
      </c>
      <c r="M796" s="21">
        <v>2019</v>
      </c>
    </row>
    <row r="797" spans="1:14" ht="90" x14ac:dyDescent="0.2">
      <c r="B797" s="81" t="s">
        <v>2274</v>
      </c>
      <c r="C797" s="21" t="s">
        <v>2276</v>
      </c>
      <c r="D797" s="21" t="s">
        <v>2275</v>
      </c>
      <c r="E797" s="21" t="s">
        <v>79</v>
      </c>
      <c r="F797" s="23" t="s">
        <v>2279</v>
      </c>
      <c r="G797" s="21" t="s">
        <v>125</v>
      </c>
      <c r="H797" s="21" t="s">
        <v>19</v>
      </c>
      <c r="I797" s="25" t="s">
        <v>26</v>
      </c>
      <c r="J797" s="25">
        <v>43797</v>
      </c>
      <c r="K797" s="21" t="s">
        <v>27</v>
      </c>
      <c r="L797" s="23" t="s">
        <v>2280</v>
      </c>
      <c r="M797" s="21">
        <v>2019</v>
      </c>
    </row>
    <row r="798" spans="1:14" ht="90" x14ac:dyDescent="0.2">
      <c r="B798" s="81" t="s">
        <v>2274</v>
      </c>
      <c r="C798" s="21" t="s">
        <v>2276</v>
      </c>
      <c r="D798" s="21" t="s">
        <v>2275</v>
      </c>
      <c r="E798" s="21" t="s">
        <v>79</v>
      </c>
      <c r="F798" s="23" t="s">
        <v>2281</v>
      </c>
      <c r="G798" s="21" t="s">
        <v>125</v>
      </c>
      <c r="H798" s="21" t="s">
        <v>19</v>
      </c>
      <c r="I798" s="25" t="s">
        <v>26</v>
      </c>
      <c r="J798" s="25">
        <v>43812</v>
      </c>
      <c r="K798" s="21" t="s">
        <v>27</v>
      </c>
      <c r="L798" s="23" t="s">
        <v>2282</v>
      </c>
      <c r="M798" s="21">
        <v>2019</v>
      </c>
    </row>
    <row r="799" spans="1:14" s="69" customFormat="1" ht="105" x14ac:dyDescent="0.2">
      <c r="A799" s="24"/>
      <c r="B799" s="81" t="s">
        <v>111</v>
      </c>
      <c r="C799" s="21" t="s">
        <v>112</v>
      </c>
      <c r="D799" s="21" t="s">
        <v>113</v>
      </c>
      <c r="E799" s="21" t="s">
        <v>79</v>
      </c>
      <c r="F799" s="23" t="s">
        <v>114</v>
      </c>
      <c r="G799" s="21" t="s">
        <v>98</v>
      </c>
      <c r="H799" s="21" t="s">
        <v>19</v>
      </c>
      <c r="I799" s="25" t="s">
        <v>63</v>
      </c>
      <c r="J799" s="25">
        <v>44022</v>
      </c>
      <c r="K799" s="21" t="s">
        <v>21</v>
      </c>
      <c r="L799" s="23" t="s">
        <v>115</v>
      </c>
      <c r="M799" s="21">
        <v>2020</v>
      </c>
      <c r="N799" s="24"/>
    </row>
    <row r="800" spans="1:14" ht="105" x14ac:dyDescent="0.2">
      <c r="B800" s="81" t="s">
        <v>111</v>
      </c>
      <c r="C800" s="21" t="s">
        <v>112</v>
      </c>
      <c r="D800" s="21" t="s">
        <v>113</v>
      </c>
      <c r="E800" s="21" t="s">
        <v>79</v>
      </c>
      <c r="F800" s="23" t="s">
        <v>116</v>
      </c>
      <c r="G800" s="21" t="s">
        <v>98</v>
      </c>
      <c r="H800" s="21" t="s">
        <v>19</v>
      </c>
      <c r="I800" s="25" t="s">
        <v>63</v>
      </c>
      <c r="J800" s="25">
        <v>44022</v>
      </c>
      <c r="K800" s="21" t="s">
        <v>27</v>
      </c>
      <c r="L800" s="23" t="s">
        <v>117</v>
      </c>
      <c r="M800" s="21">
        <v>2020</v>
      </c>
    </row>
    <row r="801" spans="1:14" ht="75" x14ac:dyDescent="0.2">
      <c r="B801" s="81" t="s">
        <v>2283</v>
      </c>
      <c r="C801" s="21" t="s">
        <v>2285</v>
      </c>
      <c r="D801" s="21" t="s">
        <v>2284</v>
      </c>
      <c r="E801" s="21" t="s">
        <v>79</v>
      </c>
      <c r="F801" s="23" t="s">
        <v>2286</v>
      </c>
      <c r="G801" s="21" t="s">
        <v>98</v>
      </c>
      <c r="H801" s="25">
        <v>44196</v>
      </c>
      <c r="I801" s="25" t="s">
        <v>26</v>
      </c>
      <c r="J801" s="25">
        <v>44018</v>
      </c>
      <c r="K801" s="21" t="s">
        <v>21</v>
      </c>
      <c r="L801" s="23" t="s">
        <v>2287</v>
      </c>
      <c r="M801" s="21">
        <v>2020</v>
      </c>
    </row>
    <row r="802" spans="1:14" ht="60" x14ac:dyDescent="0.2">
      <c r="B802" s="81" t="s">
        <v>2283</v>
      </c>
      <c r="C802" s="21" t="s">
        <v>2285</v>
      </c>
      <c r="D802" s="21" t="s">
        <v>2284</v>
      </c>
      <c r="E802" s="21" t="s">
        <v>79</v>
      </c>
      <c r="F802" s="23" t="s">
        <v>2288</v>
      </c>
      <c r="G802" s="21" t="s">
        <v>98</v>
      </c>
      <c r="H802" s="25">
        <v>44196</v>
      </c>
      <c r="I802" s="25" t="s">
        <v>26</v>
      </c>
      <c r="J802" s="25">
        <v>44018</v>
      </c>
      <c r="K802" s="21" t="s">
        <v>27</v>
      </c>
      <c r="L802" s="23" t="s">
        <v>2289</v>
      </c>
      <c r="M802" s="21">
        <v>2020</v>
      </c>
    </row>
    <row r="803" spans="1:14" ht="60" x14ac:dyDescent="0.2">
      <c r="B803" s="81" t="s">
        <v>118</v>
      </c>
      <c r="C803" s="21" t="s">
        <v>119</v>
      </c>
      <c r="D803" s="21" t="s">
        <v>120</v>
      </c>
      <c r="E803" s="21" t="s">
        <v>79</v>
      </c>
      <c r="F803" s="23" t="s">
        <v>121</v>
      </c>
      <c r="G803" s="21" t="s">
        <v>93</v>
      </c>
      <c r="H803" s="25">
        <v>44196</v>
      </c>
      <c r="I803" s="25" t="s">
        <v>41</v>
      </c>
      <c r="J803" s="25">
        <v>44068</v>
      </c>
      <c r="K803" s="21" t="s">
        <v>21</v>
      </c>
      <c r="L803" s="23" t="s">
        <v>115</v>
      </c>
      <c r="M803" s="21">
        <v>2020</v>
      </c>
    </row>
    <row r="804" spans="1:14" ht="60" x14ac:dyDescent="0.2">
      <c r="B804" s="81" t="s">
        <v>118</v>
      </c>
      <c r="C804" s="21" t="s">
        <v>119</v>
      </c>
      <c r="D804" s="21" t="s">
        <v>120</v>
      </c>
      <c r="E804" s="21" t="s">
        <v>79</v>
      </c>
      <c r="F804" s="23" t="s">
        <v>122</v>
      </c>
      <c r="G804" s="21" t="s">
        <v>93</v>
      </c>
      <c r="H804" s="25">
        <v>44561</v>
      </c>
      <c r="I804" s="25" t="s">
        <v>63</v>
      </c>
      <c r="J804" s="25">
        <v>44068</v>
      </c>
      <c r="K804" s="21" t="s">
        <v>27</v>
      </c>
      <c r="L804" s="23" t="s">
        <v>115</v>
      </c>
      <c r="M804" s="21">
        <v>2020</v>
      </c>
    </row>
    <row r="805" spans="1:14" ht="60" x14ac:dyDescent="0.2">
      <c r="B805" s="81" t="s">
        <v>118</v>
      </c>
      <c r="C805" s="21" t="s">
        <v>119</v>
      </c>
      <c r="D805" s="21" t="s">
        <v>120</v>
      </c>
      <c r="E805" s="21" t="s">
        <v>79</v>
      </c>
      <c r="F805" s="23" t="s">
        <v>123</v>
      </c>
      <c r="G805" s="21" t="s">
        <v>93</v>
      </c>
      <c r="H805" s="25">
        <v>44561</v>
      </c>
      <c r="I805" s="25" t="s">
        <v>41</v>
      </c>
      <c r="J805" s="25">
        <v>44068</v>
      </c>
      <c r="K805" s="21" t="s">
        <v>21</v>
      </c>
      <c r="L805" s="23" t="s">
        <v>115</v>
      </c>
      <c r="M805" s="21">
        <v>2020</v>
      </c>
    </row>
    <row r="806" spans="1:14" ht="60" x14ac:dyDescent="0.2">
      <c r="B806" s="81" t="s">
        <v>118</v>
      </c>
      <c r="C806" s="21" t="s">
        <v>119</v>
      </c>
      <c r="D806" s="21" t="s">
        <v>120</v>
      </c>
      <c r="E806" s="21" t="s">
        <v>79</v>
      </c>
      <c r="F806" s="23" t="s">
        <v>2290</v>
      </c>
      <c r="G806" s="21" t="s">
        <v>93</v>
      </c>
      <c r="H806" s="25">
        <v>44561</v>
      </c>
      <c r="I806" s="25" t="s">
        <v>26</v>
      </c>
      <c r="J806" s="25">
        <v>44068</v>
      </c>
      <c r="K806" s="21" t="s">
        <v>27</v>
      </c>
      <c r="L806" s="23" t="s">
        <v>2291</v>
      </c>
      <c r="M806" s="21">
        <v>2020</v>
      </c>
    </row>
    <row r="807" spans="1:14" ht="60" x14ac:dyDescent="0.2">
      <c r="A807" s="95"/>
      <c r="B807" s="81" t="s">
        <v>118</v>
      </c>
      <c r="C807" s="21" t="s">
        <v>119</v>
      </c>
      <c r="D807" s="21" t="s">
        <v>120</v>
      </c>
      <c r="E807" s="21" t="s">
        <v>79</v>
      </c>
      <c r="F807" s="23" t="s">
        <v>124</v>
      </c>
      <c r="G807" s="21" t="s">
        <v>125</v>
      </c>
      <c r="H807" s="25">
        <v>44561</v>
      </c>
      <c r="I807" s="25" t="s">
        <v>63</v>
      </c>
      <c r="J807" s="25">
        <v>44068</v>
      </c>
      <c r="K807" s="21" t="s">
        <v>27</v>
      </c>
      <c r="L807" s="23" t="s">
        <v>126</v>
      </c>
      <c r="M807" s="21">
        <v>2020</v>
      </c>
    </row>
    <row r="808" spans="1:14" ht="60" x14ac:dyDescent="0.2">
      <c r="B808" s="81" t="s">
        <v>118</v>
      </c>
      <c r="C808" s="21" t="s">
        <v>119</v>
      </c>
      <c r="D808" s="21" t="s">
        <v>120</v>
      </c>
      <c r="E808" s="21" t="s">
        <v>79</v>
      </c>
      <c r="F808" s="23" t="s">
        <v>2292</v>
      </c>
      <c r="G808" s="21" t="s">
        <v>125</v>
      </c>
      <c r="H808" s="25">
        <v>44561</v>
      </c>
      <c r="I808" s="25" t="s">
        <v>26</v>
      </c>
      <c r="J808" s="25">
        <v>44068</v>
      </c>
      <c r="K808" s="21" t="s">
        <v>27</v>
      </c>
      <c r="L808" s="23" t="s">
        <v>2293</v>
      </c>
      <c r="M808" s="21">
        <v>2020</v>
      </c>
    </row>
    <row r="809" spans="1:14" ht="90" x14ac:dyDescent="0.2">
      <c r="B809" s="81" t="s">
        <v>127</v>
      </c>
      <c r="C809" s="21" t="s">
        <v>128</v>
      </c>
      <c r="D809" s="21" t="s">
        <v>2294</v>
      </c>
      <c r="E809" s="21" t="s">
        <v>79</v>
      </c>
      <c r="F809" s="23" t="s">
        <v>2295</v>
      </c>
      <c r="G809" s="21" t="s">
        <v>93</v>
      </c>
      <c r="H809" s="21" t="s">
        <v>82</v>
      </c>
      <c r="I809" s="25" t="s">
        <v>26</v>
      </c>
      <c r="J809" s="25">
        <v>44078</v>
      </c>
      <c r="K809" s="21" t="s">
        <v>21</v>
      </c>
      <c r="L809" s="23" t="s">
        <v>2296</v>
      </c>
      <c r="M809" s="21">
        <v>2020</v>
      </c>
    </row>
    <row r="810" spans="1:14" ht="90" x14ac:dyDescent="0.2">
      <c r="B810" s="81" t="s">
        <v>127</v>
      </c>
      <c r="C810" s="21" t="s">
        <v>128</v>
      </c>
      <c r="D810" s="21" t="s">
        <v>2294</v>
      </c>
      <c r="E810" s="21" t="s">
        <v>79</v>
      </c>
      <c r="F810" s="23" t="s">
        <v>2297</v>
      </c>
      <c r="G810" s="21" t="s">
        <v>93</v>
      </c>
      <c r="H810" s="21" t="s">
        <v>82</v>
      </c>
      <c r="I810" s="25" t="s">
        <v>26</v>
      </c>
      <c r="J810" s="25">
        <v>44078</v>
      </c>
      <c r="K810" s="21" t="s">
        <v>27</v>
      </c>
      <c r="L810" s="23" t="s">
        <v>2298</v>
      </c>
      <c r="M810" s="21">
        <v>2020</v>
      </c>
      <c r="N810" s="69"/>
    </row>
    <row r="811" spans="1:14" ht="120" x14ac:dyDescent="0.2">
      <c r="B811" s="81" t="s">
        <v>127</v>
      </c>
      <c r="C811" s="21" t="s">
        <v>128</v>
      </c>
      <c r="D811" s="21" t="s">
        <v>2294</v>
      </c>
      <c r="E811" s="21" t="s">
        <v>79</v>
      </c>
      <c r="F811" s="23" t="s">
        <v>129</v>
      </c>
      <c r="G811" s="21" t="s">
        <v>93</v>
      </c>
      <c r="H811" s="21" t="s">
        <v>82</v>
      </c>
      <c r="I811" s="25" t="s">
        <v>41</v>
      </c>
      <c r="J811" s="25">
        <v>44078</v>
      </c>
      <c r="K811" s="21" t="s">
        <v>27</v>
      </c>
      <c r="L811" s="23" t="s">
        <v>130</v>
      </c>
      <c r="M811" s="21">
        <v>2020</v>
      </c>
    </row>
    <row r="812" spans="1:14" ht="75" x14ac:dyDescent="0.2">
      <c r="B812" s="81" t="s">
        <v>2299</v>
      </c>
      <c r="C812" s="21" t="s">
        <v>2301</v>
      </c>
      <c r="D812" s="21" t="s">
        <v>2300</v>
      </c>
      <c r="E812" s="21" t="s">
        <v>79</v>
      </c>
      <c r="F812" s="23" t="s">
        <v>2302</v>
      </c>
      <c r="G812" s="21" t="s">
        <v>2303</v>
      </c>
      <c r="H812" s="21" t="s">
        <v>82</v>
      </c>
      <c r="I812" s="25" t="s">
        <v>26</v>
      </c>
      <c r="J812" s="25">
        <v>43958</v>
      </c>
      <c r="K812" s="21" t="s">
        <v>27</v>
      </c>
      <c r="L812" s="23" t="s">
        <v>2304</v>
      </c>
      <c r="M812" s="21">
        <v>2020</v>
      </c>
    </row>
    <row r="813" spans="1:14" ht="75" x14ac:dyDescent="0.2">
      <c r="B813" s="81" t="s">
        <v>2299</v>
      </c>
      <c r="C813" s="21" t="s">
        <v>2301</v>
      </c>
      <c r="D813" s="21" t="s">
        <v>2300</v>
      </c>
      <c r="E813" s="21" t="s">
        <v>79</v>
      </c>
      <c r="F813" s="23" t="s">
        <v>2305</v>
      </c>
      <c r="G813" s="21" t="s">
        <v>2303</v>
      </c>
      <c r="H813" s="21" t="s">
        <v>82</v>
      </c>
      <c r="I813" s="25" t="s">
        <v>26</v>
      </c>
      <c r="J813" s="25">
        <v>43928</v>
      </c>
      <c r="K813" s="21" t="s">
        <v>27</v>
      </c>
      <c r="L813" s="23" t="s">
        <v>2306</v>
      </c>
      <c r="M813" s="21">
        <v>2020</v>
      </c>
    </row>
    <row r="814" spans="1:14" ht="75" x14ac:dyDescent="0.2">
      <c r="B814" s="81" t="s">
        <v>2299</v>
      </c>
      <c r="C814" s="21" t="s">
        <v>2301</v>
      </c>
      <c r="D814" s="21" t="s">
        <v>2300</v>
      </c>
      <c r="E814" s="21" t="s">
        <v>79</v>
      </c>
      <c r="F814" s="23" t="s">
        <v>2307</v>
      </c>
      <c r="G814" s="21" t="s">
        <v>2303</v>
      </c>
      <c r="H814" s="21" t="s">
        <v>82</v>
      </c>
      <c r="I814" s="25" t="s">
        <v>26</v>
      </c>
      <c r="J814" s="25">
        <v>43958</v>
      </c>
      <c r="K814" s="21" t="s">
        <v>27</v>
      </c>
      <c r="L814" s="23" t="s">
        <v>2308</v>
      </c>
      <c r="M814" s="21">
        <v>2020</v>
      </c>
    </row>
    <row r="815" spans="1:14" ht="105" x14ac:dyDescent="0.2">
      <c r="B815" s="81" t="s">
        <v>131</v>
      </c>
      <c r="C815" s="21" t="s">
        <v>132</v>
      </c>
      <c r="D815" s="21" t="s">
        <v>133</v>
      </c>
      <c r="E815" s="21" t="s">
        <v>79</v>
      </c>
      <c r="F815" s="23" t="s">
        <v>134</v>
      </c>
      <c r="G815" s="21" t="s">
        <v>98</v>
      </c>
      <c r="H815" s="21" t="s">
        <v>19</v>
      </c>
      <c r="I815" s="21" t="s">
        <v>135</v>
      </c>
      <c r="J815" s="25">
        <v>44056</v>
      </c>
      <c r="K815" s="21" t="s">
        <v>27</v>
      </c>
      <c r="L815" s="23" t="s">
        <v>136</v>
      </c>
      <c r="M815" s="21">
        <v>2020</v>
      </c>
    </row>
    <row r="816" spans="1:14" ht="60" x14ac:dyDescent="0.2">
      <c r="B816" s="81" t="s">
        <v>131</v>
      </c>
      <c r="C816" s="21" t="s">
        <v>132</v>
      </c>
      <c r="D816" s="21" t="s">
        <v>133</v>
      </c>
      <c r="E816" s="21" t="s">
        <v>79</v>
      </c>
      <c r="F816" s="23" t="s">
        <v>137</v>
      </c>
      <c r="G816" s="21" t="s">
        <v>98</v>
      </c>
      <c r="H816" s="21"/>
      <c r="I816" s="21" t="s">
        <v>138</v>
      </c>
      <c r="J816" s="25"/>
      <c r="K816" s="21" t="s">
        <v>27</v>
      </c>
      <c r="L816" s="23"/>
      <c r="M816" s="21">
        <v>2020</v>
      </c>
    </row>
    <row r="817" spans="2:13" ht="60" x14ac:dyDescent="0.2">
      <c r="B817" s="81" t="s">
        <v>131</v>
      </c>
      <c r="C817" s="21" t="s">
        <v>132</v>
      </c>
      <c r="D817" s="21" t="s">
        <v>133</v>
      </c>
      <c r="E817" s="21" t="s">
        <v>79</v>
      </c>
      <c r="F817" s="23" t="s">
        <v>139</v>
      </c>
      <c r="G817" s="21" t="s">
        <v>98</v>
      </c>
      <c r="H817" s="21"/>
      <c r="I817" s="21" t="s">
        <v>138</v>
      </c>
      <c r="J817" s="25"/>
      <c r="K817" s="21" t="s">
        <v>27</v>
      </c>
      <c r="L817" s="23"/>
      <c r="M817" s="21">
        <v>2020</v>
      </c>
    </row>
    <row r="818" spans="2:13" ht="60" x14ac:dyDescent="0.2">
      <c r="B818" s="81" t="s">
        <v>131</v>
      </c>
      <c r="C818" s="21" t="s">
        <v>132</v>
      </c>
      <c r="D818" s="21" t="s">
        <v>133</v>
      </c>
      <c r="E818" s="21" t="s">
        <v>79</v>
      </c>
      <c r="F818" s="23" t="s">
        <v>2309</v>
      </c>
      <c r="G818" s="21" t="s">
        <v>98</v>
      </c>
      <c r="H818" s="21"/>
      <c r="I818" s="21" t="s">
        <v>2310</v>
      </c>
      <c r="J818" s="25"/>
      <c r="K818" s="21" t="s">
        <v>27</v>
      </c>
      <c r="L818" s="23"/>
      <c r="M818" s="21">
        <v>2020</v>
      </c>
    </row>
    <row r="819" spans="2:13" ht="60" x14ac:dyDescent="0.2">
      <c r="B819" s="81" t="s">
        <v>131</v>
      </c>
      <c r="C819" s="21" t="s">
        <v>132</v>
      </c>
      <c r="D819" s="21" t="s">
        <v>133</v>
      </c>
      <c r="E819" s="21" t="s">
        <v>79</v>
      </c>
      <c r="F819" s="23" t="s">
        <v>2311</v>
      </c>
      <c r="G819" s="21" t="s">
        <v>98</v>
      </c>
      <c r="H819" s="21"/>
      <c r="I819" s="21" t="s">
        <v>2310</v>
      </c>
      <c r="J819" s="25"/>
      <c r="K819" s="21" t="s">
        <v>27</v>
      </c>
      <c r="L819" s="23"/>
      <c r="M819" s="21">
        <v>2020</v>
      </c>
    </row>
    <row r="820" spans="2:13" ht="60" x14ac:dyDescent="0.2">
      <c r="B820" s="81" t="s">
        <v>131</v>
      </c>
      <c r="C820" s="21" t="s">
        <v>132</v>
      </c>
      <c r="D820" s="21" t="s">
        <v>133</v>
      </c>
      <c r="E820" s="21" t="s">
        <v>79</v>
      </c>
      <c r="F820" s="23" t="s">
        <v>2312</v>
      </c>
      <c r="G820" s="21" t="s">
        <v>98</v>
      </c>
      <c r="H820" s="21"/>
      <c r="I820" s="21" t="s">
        <v>2310</v>
      </c>
      <c r="J820" s="25"/>
      <c r="K820" s="21" t="s">
        <v>27</v>
      </c>
      <c r="L820" s="23"/>
      <c r="M820" s="21">
        <v>2020</v>
      </c>
    </row>
    <row r="821" spans="2:13" ht="60" x14ac:dyDescent="0.2">
      <c r="B821" s="81" t="s">
        <v>131</v>
      </c>
      <c r="C821" s="21" t="s">
        <v>132</v>
      </c>
      <c r="D821" s="21" t="s">
        <v>133</v>
      </c>
      <c r="E821" s="21" t="s">
        <v>79</v>
      </c>
      <c r="F821" s="23" t="s">
        <v>2313</v>
      </c>
      <c r="G821" s="21" t="s">
        <v>93</v>
      </c>
      <c r="H821" s="21" t="s">
        <v>19</v>
      </c>
      <c r="I821" s="21" t="s">
        <v>2310</v>
      </c>
      <c r="J821" s="25">
        <v>44056</v>
      </c>
      <c r="K821" s="21" t="s">
        <v>21</v>
      </c>
      <c r="L821" s="23"/>
      <c r="M821" s="21">
        <v>2020</v>
      </c>
    </row>
    <row r="822" spans="2:13" ht="60" x14ac:dyDescent="0.2">
      <c r="B822" s="155" t="s">
        <v>131</v>
      </c>
      <c r="C822" s="21" t="s">
        <v>132</v>
      </c>
      <c r="D822" s="21" t="s">
        <v>133</v>
      </c>
      <c r="E822" s="21" t="s">
        <v>79</v>
      </c>
      <c r="F822" s="23" t="s">
        <v>141</v>
      </c>
      <c r="G822" s="21" t="s">
        <v>98</v>
      </c>
      <c r="H822" s="21"/>
      <c r="I822" s="21" t="s">
        <v>138</v>
      </c>
      <c r="J822" s="25"/>
      <c r="K822" s="21" t="s">
        <v>27</v>
      </c>
      <c r="L822" s="23"/>
      <c r="M822" s="21">
        <v>2020</v>
      </c>
    </row>
    <row r="823" spans="2:13" ht="120" x14ac:dyDescent="0.2">
      <c r="B823" s="155" t="s">
        <v>140</v>
      </c>
      <c r="C823" s="21" t="s">
        <v>142</v>
      </c>
      <c r="D823" s="21" t="s">
        <v>143</v>
      </c>
      <c r="E823" s="21" t="s">
        <v>79</v>
      </c>
      <c r="F823" s="23" t="s">
        <v>144</v>
      </c>
      <c r="G823" s="21" t="s">
        <v>93</v>
      </c>
      <c r="H823" s="21" t="s">
        <v>19</v>
      </c>
      <c r="I823" s="25" t="s">
        <v>41</v>
      </c>
      <c r="J823" s="25">
        <v>44077</v>
      </c>
      <c r="K823" s="21" t="s">
        <v>27</v>
      </c>
      <c r="L823" s="23" t="s">
        <v>145</v>
      </c>
      <c r="M823" s="21">
        <v>2020</v>
      </c>
    </row>
    <row r="824" spans="2:13" ht="60" x14ac:dyDescent="0.2">
      <c r="B824" s="155" t="s">
        <v>140</v>
      </c>
      <c r="C824" s="21" t="s">
        <v>142</v>
      </c>
      <c r="D824" s="21" t="s">
        <v>143</v>
      </c>
      <c r="E824" s="21" t="s">
        <v>79</v>
      </c>
      <c r="F824" s="23" t="s">
        <v>146</v>
      </c>
      <c r="G824" s="21" t="s">
        <v>93</v>
      </c>
      <c r="H824" s="21" t="s">
        <v>19</v>
      </c>
      <c r="I824" s="25" t="s">
        <v>41</v>
      </c>
      <c r="J824" s="25">
        <v>44077</v>
      </c>
      <c r="K824" s="21" t="s">
        <v>27</v>
      </c>
      <c r="L824" s="23" t="s">
        <v>145</v>
      </c>
      <c r="M824" s="21">
        <v>2020</v>
      </c>
    </row>
    <row r="825" spans="2:13" ht="60" x14ac:dyDescent="0.2">
      <c r="B825" s="155" t="s">
        <v>140</v>
      </c>
      <c r="C825" s="21" t="s">
        <v>142</v>
      </c>
      <c r="D825" s="21" t="s">
        <v>143</v>
      </c>
      <c r="E825" s="21" t="s">
        <v>79</v>
      </c>
      <c r="F825" s="23" t="s">
        <v>147</v>
      </c>
      <c r="G825" s="21" t="s">
        <v>93</v>
      </c>
      <c r="H825" s="21" t="s">
        <v>19</v>
      </c>
      <c r="I825" s="25" t="s">
        <v>63</v>
      </c>
      <c r="J825" s="25">
        <v>44077</v>
      </c>
      <c r="K825" s="21" t="s">
        <v>27</v>
      </c>
      <c r="L825" s="23" t="s">
        <v>145</v>
      </c>
      <c r="M825" s="21">
        <v>2020</v>
      </c>
    </row>
    <row r="826" spans="2:13" ht="60" x14ac:dyDescent="0.2">
      <c r="B826" s="155" t="s">
        <v>140</v>
      </c>
      <c r="C826" s="21" t="s">
        <v>142</v>
      </c>
      <c r="D826" s="21" t="s">
        <v>143</v>
      </c>
      <c r="E826" s="21" t="s">
        <v>79</v>
      </c>
      <c r="F826" s="23" t="s">
        <v>148</v>
      </c>
      <c r="G826" s="21" t="s">
        <v>93</v>
      </c>
      <c r="H826" s="21" t="s">
        <v>19</v>
      </c>
      <c r="I826" s="25" t="s">
        <v>63</v>
      </c>
      <c r="J826" s="25">
        <v>44077</v>
      </c>
      <c r="K826" s="21" t="s">
        <v>27</v>
      </c>
      <c r="L826" s="23" t="s">
        <v>145</v>
      </c>
      <c r="M826" s="21">
        <v>2020</v>
      </c>
    </row>
    <row r="827" spans="2:13" ht="60" x14ac:dyDescent="0.2">
      <c r="B827" s="155" t="s">
        <v>140</v>
      </c>
      <c r="C827" s="21" t="s">
        <v>142</v>
      </c>
      <c r="D827" s="21" t="s">
        <v>143</v>
      </c>
      <c r="E827" s="21" t="s">
        <v>79</v>
      </c>
      <c r="F827" s="23" t="s">
        <v>149</v>
      </c>
      <c r="G827" s="21" t="s">
        <v>93</v>
      </c>
      <c r="H827" s="21" t="s">
        <v>19</v>
      </c>
      <c r="I827" s="25" t="s">
        <v>63</v>
      </c>
      <c r="J827" s="25">
        <v>44077</v>
      </c>
      <c r="K827" s="21" t="s">
        <v>27</v>
      </c>
      <c r="L827" s="23" t="s">
        <v>145</v>
      </c>
      <c r="M827" s="21">
        <v>2020</v>
      </c>
    </row>
    <row r="828" spans="2:13" ht="60" x14ac:dyDescent="0.2">
      <c r="B828" s="155" t="s">
        <v>140</v>
      </c>
      <c r="C828" s="21" t="s">
        <v>142</v>
      </c>
      <c r="D828" s="21" t="s">
        <v>143</v>
      </c>
      <c r="E828" s="21" t="s">
        <v>79</v>
      </c>
      <c r="F828" s="23" t="s">
        <v>150</v>
      </c>
      <c r="G828" s="21" t="s">
        <v>93</v>
      </c>
      <c r="H828" s="21" t="s">
        <v>19</v>
      </c>
      <c r="I828" s="25" t="s">
        <v>63</v>
      </c>
      <c r="J828" s="25">
        <v>44077</v>
      </c>
      <c r="K828" s="21" t="s">
        <v>27</v>
      </c>
      <c r="L828" s="23" t="s">
        <v>145</v>
      </c>
      <c r="M828" s="21">
        <v>2020</v>
      </c>
    </row>
    <row r="829" spans="2:13" ht="60" x14ac:dyDescent="0.2">
      <c r="B829" s="155" t="s">
        <v>140</v>
      </c>
      <c r="C829" s="21" t="s">
        <v>142</v>
      </c>
      <c r="D829" s="21" t="s">
        <v>143</v>
      </c>
      <c r="E829" s="21" t="s">
        <v>79</v>
      </c>
      <c r="F829" s="23" t="s">
        <v>151</v>
      </c>
      <c r="G829" s="21" t="s">
        <v>93</v>
      </c>
      <c r="H829" s="21" t="s">
        <v>19</v>
      </c>
      <c r="I829" s="25" t="s">
        <v>63</v>
      </c>
      <c r="J829" s="25">
        <v>44077</v>
      </c>
      <c r="K829" s="21" t="s">
        <v>21</v>
      </c>
      <c r="L829" s="23" t="s">
        <v>152</v>
      </c>
      <c r="M829" s="21">
        <v>2020</v>
      </c>
    </row>
    <row r="830" spans="2:13" ht="105" x14ac:dyDescent="0.2">
      <c r="B830" s="155" t="s">
        <v>153</v>
      </c>
      <c r="C830" s="21" t="s">
        <v>154</v>
      </c>
      <c r="D830" s="21" t="s">
        <v>2314</v>
      </c>
      <c r="E830" s="21" t="s">
        <v>79</v>
      </c>
      <c r="F830" s="23" t="s">
        <v>2315</v>
      </c>
      <c r="G830" s="21" t="s">
        <v>93</v>
      </c>
      <c r="H830" s="21"/>
      <c r="I830" s="21" t="s">
        <v>26</v>
      </c>
      <c r="J830" s="21"/>
      <c r="K830" s="21" t="s">
        <v>27</v>
      </c>
      <c r="L830" s="23" t="s">
        <v>2316</v>
      </c>
      <c r="M830" s="21">
        <v>2020</v>
      </c>
    </row>
    <row r="831" spans="2:13" ht="60" x14ac:dyDescent="0.2">
      <c r="B831" s="81" t="s">
        <v>153</v>
      </c>
      <c r="C831" s="21" t="s">
        <v>154</v>
      </c>
      <c r="D831" s="21" t="s">
        <v>2314</v>
      </c>
      <c r="E831" s="21" t="s">
        <v>79</v>
      </c>
      <c r="F831" s="23" t="s">
        <v>155</v>
      </c>
      <c r="G831" s="21" t="s">
        <v>93</v>
      </c>
      <c r="H831" s="21"/>
      <c r="I831" s="21" t="s">
        <v>41</v>
      </c>
      <c r="J831" s="21"/>
      <c r="K831" s="21" t="s">
        <v>27</v>
      </c>
      <c r="L831" s="23" t="s">
        <v>156</v>
      </c>
      <c r="M831" s="21">
        <v>2020</v>
      </c>
    </row>
    <row r="832" spans="2:13" ht="90" x14ac:dyDescent="0.2">
      <c r="B832" s="155" t="s">
        <v>2317</v>
      </c>
      <c r="C832" s="27" t="s">
        <v>2318</v>
      </c>
      <c r="D832" s="27" t="s">
        <v>2319</v>
      </c>
      <c r="E832" s="27" t="s">
        <v>79</v>
      </c>
      <c r="F832" s="35" t="s">
        <v>2320</v>
      </c>
      <c r="G832" s="27" t="s">
        <v>2321</v>
      </c>
      <c r="H832" s="27"/>
      <c r="I832" s="27" t="s">
        <v>20</v>
      </c>
      <c r="J832" s="27"/>
      <c r="K832" s="27" t="s">
        <v>27</v>
      </c>
      <c r="L832" s="35" t="s">
        <v>2322</v>
      </c>
      <c r="M832" s="27">
        <v>2020</v>
      </c>
    </row>
    <row r="833" spans="1:13" ht="60" x14ac:dyDescent="0.2">
      <c r="B833" s="81" t="s">
        <v>2317</v>
      </c>
      <c r="C833" s="21" t="s">
        <v>2318</v>
      </c>
      <c r="D833" s="27" t="s">
        <v>2319</v>
      </c>
      <c r="E833" s="21" t="s">
        <v>79</v>
      </c>
      <c r="F833" s="23" t="s">
        <v>2323</v>
      </c>
      <c r="G833" s="21" t="s">
        <v>2321</v>
      </c>
      <c r="H833" s="21"/>
      <c r="I833" s="21" t="s">
        <v>20</v>
      </c>
      <c r="J833" s="21"/>
      <c r="K833" s="21" t="s">
        <v>27</v>
      </c>
      <c r="L833" s="23" t="s">
        <v>2322</v>
      </c>
      <c r="M833" s="21">
        <v>2020</v>
      </c>
    </row>
    <row r="834" spans="1:13" ht="314" x14ac:dyDescent="0.2">
      <c r="B834" s="155" t="s">
        <v>157</v>
      </c>
      <c r="C834" s="51" t="s">
        <v>158</v>
      </c>
      <c r="D834" s="51" t="s">
        <v>159</v>
      </c>
      <c r="E834" s="51" t="s">
        <v>79</v>
      </c>
      <c r="F834" s="45" t="s">
        <v>160</v>
      </c>
      <c r="G834" s="51" t="s">
        <v>161</v>
      </c>
      <c r="H834" s="51"/>
      <c r="I834" s="51" t="s">
        <v>63</v>
      </c>
      <c r="J834" s="51"/>
      <c r="K834" s="51" t="s">
        <v>27</v>
      </c>
      <c r="L834" s="45" t="s">
        <v>162</v>
      </c>
      <c r="M834" s="21">
        <v>2020</v>
      </c>
    </row>
    <row r="835" spans="1:13" ht="314" x14ac:dyDescent="0.2">
      <c r="B835" s="155" t="s">
        <v>157</v>
      </c>
      <c r="C835" s="21" t="s">
        <v>158</v>
      </c>
      <c r="D835" s="51" t="s">
        <v>159</v>
      </c>
      <c r="E835" s="21" t="s">
        <v>79</v>
      </c>
      <c r="F835" s="23" t="s">
        <v>163</v>
      </c>
      <c r="G835" s="21" t="s">
        <v>161</v>
      </c>
      <c r="H835" s="21"/>
      <c r="I835" s="21" t="s">
        <v>63</v>
      </c>
      <c r="J835" s="21"/>
      <c r="K835" s="21" t="s">
        <v>27</v>
      </c>
      <c r="L835" s="23" t="s">
        <v>162</v>
      </c>
      <c r="M835" s="21">
        <v>2020</v>
      </c>
    </row>
    <row r="836" spans="1:13" ht="314" x14ac:dyDescent="0.2">
      <c r="B836" s="155" t="s">
        <v>157</v>
      </c>
      <c r="C836" s="21" t="s">
        <v>158</v>
      </c>
      <c r="D836" s="51" t="s">
        <v>159</v>
      </c>
      <c r="E836" s="21" t="s">
        <v>79</v>
      </c>
      <c r="F836" s="23" t="s">
        <v>164</v>
      </c>
      <c r="G836" s="21" t="s">
        <v>161</v>
      </c>
      <c r="H836" s="21"/>
      <c r="I836" s="21" t="s">
        <v>41</v>
      </c>
      <c r="J836" s="21"/>
      <c r="K836" s="21" t="s">
        <v>27</v>
      </c>
      <c r="L836" s="23" t="s">
        <v>162</v>
      </c>
      <c r="M836" s="21">
        <v>2020</v>
      </c>
    </row>
    <row r="837" spans="1:13" ht="314" x14ac:dyDescent="0.2">
      <c r="B837" s="155" t="s">
        <v>157</v>
      </c>
      <c r="C837" s="21" t="s">
        <v>158</v>
      </c>
      <c r="D837" s="51" t="s">
        <v>159</v>
      </c>
      <c r="E837" s="21" t="s">
        <v>79</v>
      </c>
      <c r="F837" s="23" t="s">
        <v>165</v>
      </c>
      <c r="G837" s="21" t="s">
        <v>161</v>
      </c>
      <c r="H837" s="21"/>
      <c r="I837" s="21" t="s">
        <v>63</v>
      </c>
      <c r="J837" s="21"/>
      <c r="K837" s="21" t="s">
        <v>27</v>
      </c>
      <c r="L837" s="23" t="s">
        <v>162</v>
      </c>
      <c r="M837" s="21">
        <v>2020</v>
      </c>
    </row>
    <row r="838" spans="1:13" ht="165" x14ac:dyDescent="0.2">
      <c r="B838" s="155" t="s">
        <v>2324</v>
      </c>
      <c r="C838" s="21" t="s">
        <v>2192</v>
      </c>
      <c r="D838" s="21" t="s">
        <v>120</v>
      </c>
      <c r="E838" s="21" t="s">
        <v>79</v>
      </c>
      <c r="F838" s="23" t="s">
        <v>2325</v>
      </c>
      <c r="G838" s="21" t="s">
        <v>2326</v>
      </c>
      <c r="H838" s="21"/>
      <c r="I838" s="21" t="s">
        <v>26</v>
      </c>
      <c r="J838" s="21"/>
      <c r="K838" s="21" t="s">
        <v>27</v>
      </c>
      <c r="L838" s="23" t="s">
        <v>2327</v>
      </c>
      <c r="M838" s="21">
        <v>2020</v>
      </c>
    </row>
    <row r="839" spans="1:13" ht="225" x14ac:dyDescent="0.2">
      <c r="A839" s="46"/>
      <c r="B839" s="113" t="s">
        <v>166</v>
      </c>
      <c r="C839" s="27" t="s">
        <v>167</v>
      </c>
      <c r="D839" s="27" t="s">
        <v>168</v>
      </c>
      <c r="E839" s="27" t="s">
        <v>79</v>
      </c>
      <c r="F839" s="23" t="s">
        <v>169</v>
      </c>
      <c r="G839" s="21" t="s">
        <v>80</v>
      </c>
      <c r="H839" s="21"/>
      <c r="I839" s="27" t="s">
        <v>41</v>
      </c>
      <c r="J839" s="21"/>
      <c r="K839" s="21" t="s">
        <v>27</v>
      </c>
      <c r="L839" s="23" t="s">
        <v>170</v>
      </c>
      <c r="M839" s="21">
        <v>2020</v>
      </c>
    </row>
    <row r="840" spans="1:13" ht="120" x14ac:dyDescent="0.2">
      <c r="A840" s="46"/>
      <c r="B840" s="113" t="s">
        <v>166</v>
      </c>
      <c r="C840" s="27" t="s">
        <v>167</v>
      </c>
      <c r="D840" s="27" t="s">
        <v>168</v>
      </c>
      <c r="E840" s="27" t="s">
        <v>79</v>
      </c>
      <c r="F840" s="23" t="s">
        <v>171</v>
      </c>
      <c r="G840" s="21" t="s">
        <v>80</v>
      </c>
      <c r="H840" s="21"/>
      <c r="I840" s="21" t="s">
        <v>41</v>
      </c>
      <c r="J840" s="21"/>
      <c r="K840" s="21" t="s">
        <v>27</v>
      </c>
      <c r="L840" s="23" t="s">
        <v>172</v>
      </c>
      <c r="M840" s="21">
        <v>2020</v>
      </c>
    </row>
    <row r="841" spans="1:13" ht="105" x14ac:dyDescent="0.2">
      <c r="A841" s="46"/>
      <c r="B841" s="113" t="s">
        <v>166</v>
      </c>
      <c r="C841" s="27" t="s">
        <v>167</v>
      </c>
      <c r="D841" s="27" t="s">
        <v>168</v>
      </c>
      <c r="E841" s="27" t="s">
        <v>79</v>
      </c>
      <c r="F841" s="23" t="s">
        <v>2328</v>
      </c>
      <c r="G841" s="21" t="s">
        <v>80</v>
      </c>
      <c r="H841" s="21"/>
      <c r="I841" s="21" t="s">
        <v>26</v>
      </c>
      <c r="J841" s="21"/>
      <c r="K841" s="21" t="s">
        <v>27</v>
      </c>
      <c r="L841" s="23" t="s">
        <v>2329</v>
      </c>
      <c r="M841" s="21">
        <v>2020</v>
      </c>
    </row>
    <row r="842" spans="1:13" ht="75" x14ac:dyDescent="0.2">
      <c r="A842" s="46"/>
      <c r="B842" s="113" t="s">
        <v>2330</v>
      </c>
      <c r="C842" s="27" t="s">
        <v>2331</v>
      </c>
      <c r="D842" s="27" t="s">
        <v>2332</v>
      </c>
      <c r="E842" s="27" t="s">
        <v>79</v>
      </c>
      <c r="F842" s="23" t="s">
        <v>2333</v>
      </c>
      <c r="G842" s="21" t="s">
        <v>2334</v>
      </c>
      <c r="H842" s="21" t="s">
        <v>19</v>
      </c>
      <c r="I842" s="21" t="s">
        <v>26</v>
      </c>
      <c r="J842" s="25">
        <v>44222</v>
      </c>
      <c r="K842" s="21" t="s">
        <v>21</v>
      </c>
      <c r="L842" s="23" t="s">
        <v>2335</v>
      </c>
      <c r="M842" s="21">
        <v>2020</v>
      </c>
    </row>
    <row r="843" spans="1:13" ht="75" x14ac:dyDescent="0.2">
      <c r="A843" s="46"/>
      <c r="B843" s="113" t="s">
        <v>173</v>
      </c>
      <c r="C843" s="27" t="s">
        <v>174</v>
      </c>
      <c r="D843" s="27" t="s">
        <v>2332</v>
      </c>
      <c r="E843" s="27" t="s">
        <v>79</v>
      </c>
      <c r="F843" s="23" t="s">
        <v>175</v>
      </c>
      <c r="G843" s="21" t="s">
        <v>176</v>
      </c>
      <c r="H843" s="21"/>
      <c r="I843" s="21" t="s">
        <v>41</v>
      </c>
      <c r="J843" s="25">
        <v>44222</v>
      </c>
      <c r="K843" s="21" t="s">
        <v>27</v>
      </c>
      <c r="L843" s="23" t="s">
        <v>177</v>
      </c>
      <c r="M843" s="21">
        <v>2020</v>
      </c>
    </row>
    <row r="844" spans="1:13" ht="60" x14ac:dyDescent="0.2">
      <c r="A844" s="46"/>
      <c r="B844" s="113" t="s">
        <v>2336</v>
      </c>
      <c r="C844" s="27" t="s">
        <v>2337</v>
      </c>
      <c r="D844" s="27" t="s">
        <v>2338</v>
      </c>
      <c r="E844" s="27" t="s">
        <v>79</v>
      </c>
      <c r="F844" s="23" t="s">
        <v>2339</v>
      </c>
      <c r="G844" s="21" t="s">
        <v>2340</v>
      </c>
      <c r="H844" s="21" t="s">
        <v>19</v>
      </c>
      <c r="I844" s="21" t="s">
        <v>20</v>
      </c>
      <c r="J844" s="25">
        <v>44287</v>
      </c>
      <c r="K844" s="21" t="s">
        <v>21</v>
      </c>
      <c r="L844" s="23"/>
      <c r="M844" s="18">
        <v>2021</v>
      </c>
    </row>
    <row r="845" spans="1:13" ht="135" x14ac:dyDescent="0.2">
      <c r="A845" s="46"/>
      <c r="B845" s="113" t="s">
        <v>81</v>
      </c>
      <c r="C845" s="27" t="s">
        <v>178</v>
      </c>
      <c r="D845" s="27"/>
      <c r="E845" s="27" t="s">
        <v>79</v>
      </c>
      <c r="F845" s="23" t="s">
        <v>179</v>
      </c>
      <c r="G845" s="21" t="s">
        <v>176</v>
      </c>
      <c r="H845" s="21"/>
      <c r="I845" s="21" t="s">
        <v>41</v>
      </c>
      <c r="J845" s="21"/>
      <c r="K845" s="21" t="s">
        <v>27</v>
      </c>
      <c r="L845" s="23" t="s">
        <v>180</v>
      </c>
      <c r="M845" s="21">
        <v>2020</v>
      </c>
    </row>
    <row r="846" spans="1:13" ht="135" x14ac:dyDescent="0.2">
      <c r="A846" s="46"/>
      <c r="B846" s="113" t="s">
        <v>81</v>
      </c>
      <c r="C846" s="27" t="s">
        <v>178</v>
      </c>
      <c r="D846" s="27"/>
      <c r="E846" s="27" t="s">
        <v>79</v>
      </c>
      <c r="F846" s="23" t="s">
        <v>181</v>
      </c>
      <c r="G846" s="21" t="s">
        <v>176</v>
      </c>
      <c r="H846" s="21"/>
      <c r="I846" s="21" t="s">
        <v>41</v>
      </c>
      <c r="J846" s="21"/>
      <c r="K846" s="21" t="s">
        <v>27</v>
      </c>
      <c r="L846" s="23"/>
      <c r="M846" s="21">
        <v>2020</v>
      </c>
    </row>
    <row r="847" spans="1:13" ht="135" x14ac:dyDescent="0.2">
      <c r="A847" s="46"/>
      <c r="B847" s="113" t="s">
        <v>81</v>
      </c>
      <c r="C847" s="27" t="s">
        <v>178</v>
      </c>
      <c r="D847" s="27"/>
      <c r="E847" s="27" t="s">
        <v>79</v>
      </c>
      <c r="F847" s="23" t="s">
        <v>182</v>
      </c>
      <c r="G847" s="21" t="s">
        <v>183</v>
      </c>
      <c r="H847" s="21"/>
      <c r="I847" s="21" t="s">
        <v>41</v>
      </c>
      <c r="J847" s="21"/>
      <c r="K847" s="21" t="s">
        <v>27</v>
      </c>
      <c r="L847" s="23" t="s">
        <v>184</v>
      </c>
      <c r="M847" s="21">
        <v>2020</v>
      </c>
    </row>
    <row r="848" spans="1:13" ht="342" x14ac:dyDescent="0.2">
      <c r="A848" s="46"/>
      <c r="B848" s="113" t="s">
        <v>81</v>
      </c>
      <c r="C848" s="27" t="s">
        <v>178</v>
      </c>
      <c r="D848" s="27"/>
      <c r="E848" s="27" t="s">
        <v>79</v>
      </c>
      <c r="F848" s="23" t="s">
        <v>185</v>
      </c>
      <c r="G848" s="21" t="s">
        <v>186</v>
      </c>
      <c r="H848" s="21"/>
      <c r="I848" s="21" t="s">
        <v>41</v>
      </c>
      <c r="J848" s="21"/>
      <c r="K848" s="21" t="s">
        <v>27</v>
      </c>
      <c r="L848" s="23" t="s">
        <v>187</v>
      </c>
      <c r="M848" s="21">
        <v>2020</v>
      </c>
    </row>
    <row r="849" spans="1:13" ht="135" x14ac:dyDescent="0.2">
      <c r="A849" s="46"/>
      <c r="B849" s="113" t="s">
        <v>81</v>
      </c>
      <c r="C849" s="27" t="s">
        <v>178</v>
      </c>
      <c r="D849" s="27"/>
      <c r="E849" s="27" t="s">
        <v>79</v>
      </c>
      <c r="F849" s="23" t="s">
        <v>2341</v>
      </c>
      <c r="G849" s="21" t="s">
        <v>186</v>
      </c>
      <c r="H849" s="21"/>
      <c r="I849" s="21" t="s">
        <v>26</v>
      </c>
      <c r="J849" s="21"/>
      <c r="K849" s="21" t="s">
        <v>27</v>
      </c>
      <c r="L849" s="23" t="s">
        <v>2342</v>
      </c>
      <c r="M849" s="21">
        <v>2020</v>
      </c>
    </row>
    <row r="850" spans="1:13" x14ac:dyDescent="0.2">
      <c r="B850" s="24"/>
      <c r="F850" s="24"/>
      <c r="L850" s="24"/>
    </row>
    <row r="851" spans="1:13" x14ac:dyDescent="0.2">
      <c r="B851" s="24"/>
      <c r="F851" s="24"/>
      <c r="L851" s="24"/>
    </row>
    <row r="852" spans="1:13" x14ac:dyDescent="0.2">
      <c r="B852" s="24"/>
      <c r="F852" s="24"/>
      <c r="L852" s="24"/>
    </row>
  </sheetData>
  <autoFilter ref="A1:N852" xr:uid="{00000000-0009-0000-0000-000001000000}">
    <sortState xmlns:xlrd2="http://schemas.microsoft.com/office/spreadsheetml/2017/richdata2" ref="A2:N852">
      <sortCondition ref="E1:E852"/>
    </sortState>
  </autoFilter>
  <phoneticPr fontId="16" type="noConversion"/>
  <conditionalFormatting sqref="F18:F21 F550 L550">
    <cfRule type="containsText" dxfId="461" priority="485" operator="containsText" text="&quot;- &quot;">
      <formula>NOT(ISERROR(SEARCH("""- """,F18)))</formula>
    </cfRule>
  </conditionalFormatting>
  <conditionalFormatting sqref="F753">
    <cfRule type="containsText" dxfId="460" priority="29" operator="containsText" text="&quot;- &quot;">
      <formula>NOT(ISERROR(SEARCH("""- """,F753)))</formula>
    </cfRule>
  </conditionalFormatting>
  <conditionalFormatting sqref="F2:F17 K2">
    <cfRule type="containsText" dxfId="459" priority="488" operator="containsText" text="&quot;- &quot;">
      <formula>NOT(ISERROR(SEARCH("""- """,F2)))</formula>
    </cfRule>
  </conditionalFormatting>
  <conditionalFormatting sqref="F1">
    <cfRule type="containsText" dxfId="458" priority="487" operator="containsText" text="&quot;- &quot;">
      <formula>NOT(ISERROR(SEARCH("""- """,F1)))</formula>
    </cfRule>
  </conditionalFormatting>
  <conditionalFormatting sqref="K3:K17">
    <cfRule type="containsText" dxfId="457" priority="486" operator="containsText" text="&quot;- &quot;">
      <formula>NOT(ISERROR(SEARCH("""- """,K3)))</formula>
    </cfRule>
  </conditionalFormatting>
  <conditionalFormatting sqref="K22">
    <cfRule type="containsText" dxfId="456" priority="480" operator="containsText" text="&quot;- &quot;">
      <formula>NOT(ISERROR(SEARCH("""- """,K22)))</formula>
    </cfRule>
  </conditionalFormatting>
  <conditionalFormatting sqref="F58:F60">
    <cfRule type="containsText" dxfId="455" priority="452" operator="containsText" text="&quot;- &quot;">
      <formula>NOT(ISERROR(SEARCH("""- """,F58)))</formula>
    </cfRule>
  </conditionalFormatting>
  <conditionalFormatting sqref="F112">
    <cfRule type="containsText" dxfId="454" priority="451" operator="containsText" text="&quot;- &quot;">
      <formula>NOT(ISERROR(SEARCH("""- """,F112)))</formula>
    </cfRule>
  </conditionalFormatting>
  <conditionalFormatting sqref="F113:F114">
    <cfRule type="containsText" dxfId="453" priority="450" operator="containsText" text="&quot;- &quot;">
      <formula>NOT(ISERROR(SEARCH("""- """,F113)))</formula>
    </cfRule>
  </conditionalFormatting>
  <conditionalFormatting sqref="F84">
    <cfRule type="containsText" dxfId="452" priority="449" operator="containsText" text="&quot;- &quot;">
      <formula>NOT(ISERROR(SEARCH("""- """,F84)))</formula>
    </cfRule>
  </conditionalFormatting>
  <conditionalFormatting sqref="F85">
    <cfRule type="containsText" dxfId="451" priority="448" operator="containsText" text="&quot;- &quot;">
      <formula>NOT(ISERROR(SEARCH("""- """,F85)))</formula>
    </cfRule>
  </conditionalFormatting>
  <conditionalFormatting sqref="F86">
    <cfRule type="containsText" dxfId="450" priority="447" operator="containsText" text="&quot;- &quot;">
      <formula>NOT(ISERROR(SEARCH("""- """,F86)))</formula>
    </cfRule>
  </conditionalFormatting>
  <conditionalFormatting sqref="F69:F83">
    <cfRule type="containsText" dxfId="449" priority="446" operator="containsText" text="&quot;- &quot;">
      <formula>NOT(ISERROR(SEARCH("""- """,F69)))</formula>
    </cfRule>
  </conditionalFormatting>
  <conditionalFormatting sqref="K92:K97">
    <cfRule type="containsText" dxfId="448" priority="445" operator="containsText" text="&quot;- &quot;">
      <formula>NOT(ISERROR(SEARCH("""- """,K92)))</formula>
    </cfRule>
  </conditionalFormatting>
  <conditionalFormatting sqref="K98:K102">
    <cfRule type="containsText" dxfId="447" priority="440" operator="containsText" text="&quot;- &quot;">
      <formula>NOT(ISERROR(SEARCH("""- """,K98)))</formula>
    </cfRule>
  </conditionalFormatting>
  <conditionalFormatting sqref="G115">
    <cfRule type="containsText" dxfId="446" priority="433" operator="containsText" text="&quot;- &quot;">
      <formula>NOT(ISERROR(SEARCH("""- """,G115)))</formula>
    </cfRule>
  </conditionalFormatting>
  <conditionalFormatting sqref="F87">
    <cfRule type="containsText" dxfId="445" priority="444" operator="containsText" text="&quot;- &quot;">
      <formula>NOT(ISERROR(SEARCH("""- """,F87)))</formula>
    </cfRule>
  </conditionalFormatting>
  <conditionalFormatting sqref="F88:F90">
    <cfRule type="containsText" dxfId="444" priority="443" operator="containsText" text="&quot;- &quot;">
      <formula>NOT(ISERROR(SEARCH("""- """,F88)))</formula>
    </cfRule>
  </conditionalFormatting>
  <conditionalFormatting sqref="K89:K91">
    <cfRule type="containsText" dxfId="443" priority="442" operator="containsText" text="&quot;- &quot;">
      <formula>NOT(ISERROR(SEARCH("""- """,K89)))</formula>
    </cfRule>
  </conditionalFormatting>
  <conditionalFormatting sqref="F103:F111">
    <cfRule type="containsText" dxfId="442" priority="441" operator="containsText" text="&quot;- &quot;">
      <formula>NOT(ISERROR(SEARCH("""- """,F103)))</formula>
    </cfRule>
  </conditionalFormatting>
  <conditionalFormatting sqref="K103">
    <cfRule type="containsText" dxfId="441" priority="439" operator="containsText" text="&quot;- &quot;">
      <formula>NOT(ISERROR(SEARCH("""- """,K103)))</formula>
    </cfRule>
  </conditionalFormatting>
  <conditionalFormatting sqref="K104:K108">
    <cfRule type="containsText" dxfId="440" priority="438" operator="containsText" text="&quot;- &quot;">
      <formula>NOT(ISERROR(SEARCH("""- """,K104)))</formula>
    </cfRule>
  </conditionalFormatting>
  <conditionalFormatting sqref="K109:K111">
    <cfRule type="containsText" dxfId="439" priority="437" operator="containsText" text="&quot;- &quot;">
      <formula>NOT(ISERROR(SEARCH("""- """,K109)))</formula>
    </cfRule>
  </conditionalFormatting>
  <conditionalFormatting sqref="F115">
    <cfRule type="containsText" dxfId="438" priority="436" operator="containsText" text="&quot;- &quot;">
      <formula>NOT(ISERROR(SEARCH("""- """,F115)))</formula>
    </cfRule>
  </conditionalFormatting>
  <conditionalFormatting sqref="F116">
    <cfRule type="containsText" dxfId="437" priority="435" operator="containsText" text="&quot;- &quot;">
      <formula>NOT(ISERROR(SEARCH("""- """,F116)))</formula>
    </cfRule>
  </conditionalFormatting>
  <conditionalFormatting sqref="F117">
    <cfRule type="containsText" dxfId="436" priority="434" operator="containsText" text="&quot;- &quot;">
      <formula>NOT(ISERROR(SEARCH("""- """,F117)))</formula>
    </cfRule>
  </conditionalFormatting>
  <conditionalFormatting sqref="G116">
    <cfRule type="containsText" dxfId="435" priority="432" operator="containsText" text="&quot;- &quot;">
      <formula>NOT(ISERROR(SEARCH("""- """,G116)))</formula>
    </cfRule>
  </conditionalFormatting>
  <conditionalFormatting sqref="G117">
    <cfRule type="containsText" dxfId="434" priority="431" operator="containsText" text="&quot;- &quot;">
      <formula>NOT(ISERROR(SEARCH("""- """,G117)))</formula>
    </cfRule>
  </conditionalFormatting>
  <conditionalFormatting sqref="F122">
    <cfRule type="containsText" dxfId="433" priority="430" operator="containsText" text="&quot;- &quot;">
      <formula>NOT(ISERROR(SEARCH("""- """,F122)))</formula>
    </cfRule>
  </conditionalFormatting>
  <conditionalFormatting sqref="F123">
    <cfRule type="containsText" dxfId="432" priority="429" operator="containsText" text="&quot;- &quot;">
      <formula>NOT(ISERROR(SEARCH("""- """,F123)))</formula>
    </cfRule>
  </conditionalFormatting>
  <conditionalFormatting sqref="F119">
    <cfRule type="containsText" dxfId="431" priority="428" operator="containsText" text="&quot;- &quot;">
      <formula>NOT(ISERROR(SEARCH("""- """,F119)))</formula>
    </cfRule>
  </conditionalFormatting>
  <conditionalFormatting sqref="F120">
    <cfRule type="containsText" dxfId="430" priority="427" operator="containsText" text="&quot;- &quot;">
      <formula>NOT(ISERROR(SEARCH("""- """,F120)))</formula>
    </cfRule>
  </conditionalFormatting>
  <conditionalFormatting sqref="F26">
    <cfRule type="containsText" dxfId="429" priority="479" operator="containsText" text="&quot;- &quot;">
      <formula>NOT(ISERROR(SEARCH("""- """,F26)))</formula>
    </cfRule>
  </conditionalFormatting>
  <conditionalFormatting sqref="F27">
    <cfRule type="containsText" dxfId="428" priority="478" operator="containsText" text="&quot;- &quot;">
      <formula>NOT(ISERROR(SEARCH("""- """,F27)))</formula>
    </cfRule>
  </conditionalFormatting>
  <conditionalFormatting sqref="F29:F30">
    <cfRule type="containsText" dxfId="427" priority="477" operator="containsText" text="&quot;- &quot;">
      <formula>NOT(ISERROR(SEARCH("""- """,F29)))</formula>
    </cfRule>
  </conditionalFormatting>
  <conditionalFormatting sqref="F31">
    <cfRule type="containsText" dxfId="426" priority="476" operator="containsText" text="&quot;- &quot;">
      <formula>NOT(ISERROR(SEARCH(""- "", F31)))</formula>
    </cfRule>
  </conditionalFormatting>
  <conditionalFormatting sqref="F35">
    <cfRule type="containsText" dxfId="425" priority="475" operator="containsText" text="&quot;- &quot;">
      <formula>NOT(ISERROR(SEARCH(""- "", F35)))</formula>
    </cfRule>
  </conditionalFormatting>
  <conditionalFormatting sqref="F36">
    <cfRule type="containsText" dxfId="424" priority="474" operator="containsText" text="&quot;- &quot;">
      <formula>NOT(ISERROR(SEARCH(""- "", F36)))</formula>
    </cfRule>
  </conditionalFormatting>
  <conditionalFormatting sqref="F37:F38">
    <cfRule type="containsText" dxfId="423" priority="473" operator="containsText" text="&quot;- &quot;">
      <formula>NOT(ISERROR(SEARCH(""- "", F37)))</formula>
    </cfRule>
  </conditionalFormatting>
  <conditionalFormatting sqref="F39">
    <cfRule type="containsText" dxfId="422" priority="472" operator="containsText" text="&quot;- &quot;">
      <formula>NOT(ISERROR(SEARCH(""- "", F39)))</formula>
    </cfRule>
  </conditionalFormatting>
  <conditionalFormatting sqref="F41">
    <cfRule type="containsText" dxfId="421" priority="471" operator="containsText" text="&quot;- &quot;">
      <formula>NOT(ISERROR(SEARCH(""- "", F41)))</formula>
    </cfRule>
  </conditionalFormatting>
  <conditionalFormatting sqref="F40">
    <cfRule type="containsText" dxfId="420" priority="470" operator="containsText" text="&quot;- &quot;">
      <formula>NOT(ISERROR(SEARCH(""- "", F40)))</formula>
    </cfRule>
  </conditionalFormatting>
  <conditionalFormatting sqref="F42">
    <cfRule type="containsText" dxfId="419" priority="469" operator="containsText" text="&quot;- &quot;">
      <formula>NOT(ISERROR(SEARCH("""- """,F42)))</formula>
    </cfRule>
  </conditionalFormatting>
  <conditionalFormatting sqref="F43">
    <cfRule type="containsText" dxfId="418" priority="468" operator="containsText" text="&quot;- &quot;">
      <formula>NOT(ISERROR(SEARCH("""- """,F43)))</formula>
    </cfRule>
  </conditionalFormatting>
  <conditionalFormatting sqref="K23:K24">
    <cfRule type="containsText" dxfId="417" priority="467" operator="containsText" text="&quot;- &quot;">
      <formula>NOT(ISERROR(SEARCH("""- """,K23)))</formula>
    </cfRule>
  </conditionalFormatting>
  <conditionalFormatting sqref="K30">
    <cfRule type="containsText" dxfId="416" priority="462" operator="containsText" text="&quot;- &quot;">
      <formula>NOT(ISERROR(SEARCH("""- """,K30)))</formula>
    </cfRule>
  </conditionalFormatting>
  <conditionalFormatting sqref="K25">
    <cfRule type="containsText" dxfId="415" priority="466" operator="containsText" text="&quot;- &quot;">
      <formula>NOT(ISERROR(SEARCH("""- """,K25)))</formula>
    </cfRule>
  </conditionalFormatting>
  <conditionalFormatting sqref="K26">
    <cfRule type="containsText" dxfId="414" priority="465" operator="containsText" text="&quot;- &quot;">
      <formula>NOT(ISERROR(SEARCH("""- """,K26)))</formula>
    </cfRule>
  </conditionalFormatting>
  <conditionalFormatting sqref="K28">
    <cfRule type="containsText" dxfId="413" priority="464" operator="containsText" text="&quot;- &quot;">
      <formula>NOT(ISERROR(SEARCH("""- """,K28)))</formula>
    </cfRule>
  </conditionalFormatting>
  <conditionalFormatting sqref="K29">
    <cfRule type="containsText" dxfId="412" priority="463" operator="containsText" text="&quot;- &quot;">
      <formula>NOT(ISERROR(SEARCH("""- """,K29)))</formula>
    </cfRule>
  </conditionalFormatting>
  <conditionalFormatting sqref="K27">
    <cfRule type="containsText" dxfId="411" priority="461" operator="containsText" text="&quot;- &quot;">
      <formula>NOT(ISERROR(SEARCH("""- """,K27)))</formula>
    </cfRule>
  </conditionalFormatting>
  <conditionalFormatting sqref="F32">
    <cfRule type="containsText" dxfId="410" priority="460" operator="containsText" text="&quot;- &quot;">
      <formula>NOT(ISERROR(SEARCH(""- "", F32)))</formula>
    </cfRule>
  </conditionalFormatting>
  <conditionalFormatting sqref="F33">
    <cfRule type="containsText" dxfId="409" priority="459" operator="containsText" text="&quot;- &quot;">
      <formula>NOT(ISERROR(SEARCH(""- "", F33)))</formula>
    </cfRule>
  </conditionalFormatting>
  <conditionalFormatting sqref="F34">
    <cfRule type="containsText" dxfId="408" priority="458" operator="containsText" text="&quot;- &quot;">
      <formula>NOT(ISERROR(SEARCH(""- "", F34)))</formula>
    </cfRule>
  </conditionalFormatting>
  <conditionalFormatting sqref="L33">
    <cfRule type="containsText" dxfId="407" priority="457" operator="containsText" text="&quot;- &quot;">
      <formula>NOT(ISERROR(SEARCH(""- "", L33)))</formula>
    </cfRule>
  </conditionalFormatting>
  <conditionalFormatting sqref="L42">
    <cfRule type="containsText" dxfId="406" priority="456" operator="containsText" text="&quot;- &quot;">
      <formula>NOT(ISERROR(SEARCH("""- """,L42)))</formula>
    </cfRule>
  </conditionalFormatting>
  <conditionalFormatting sqref="F47">
    <cfRule type="containsText" dxfId="405" priority="455" operator="containsText" text="&quot;- &quot;">
      <formula>NOT(ISERROR(SEARCH("""- """,F47)))</formula>
    </cfRule>
  </conditionalFormatting>
  <conditionalFormatting sqref="F48:F49">
    <cfRule type="containsText" dxfId="404" priority="454" operator="containsText" text="&quot;- &quot;">
      <formula>NOT(ISERROR(SEARCH("""- """,F48)))</formula>
    </cfRule>
  </conditionalFormatting>
  <conditionalFormatting sqref="F57">
    <cfRule type="containsText" dxfId="403" priority="453" operator="containsText" text="&quot;- &quot;">
      <formula>NOT(ISERROR(SEARCH("""- """,F57)))</formula>
    </cfRule>
  </conditionalFormatting>
  <conditionalFormatting sqref="F121">
    <cfRule type="containsText" dxfId="402" priority="426" operator="containsText" text="&quot;- &quot;">
      <formula>NOT(ISERROR(SEARCH("""- """,F121)))</formula>
    </cfRule>
  </conditionalFormatting>
  <conditionalFormatting sqref="L102">
    <cfRule type="containsText" dxfId="401" priority="425" operator="containsText" text="&quot;- &quot;">
      <formula>NOT(ISERROR(SEARCH(""- "", L102)))</formula>
    </cfRule>
  </conditionalFormatting>
  <conditionalFormatting sqref="L115">
    <cfRule type="containsText" dxfId="400" priority="424" operator="containsText" text="&quot;- &quot;">
      <formula>NOT(ISERROR(SEARCH("""- """,L115)))</formula>
    </cfRule>
  </conditionalFormatting>
  <conditionalFormatting sqref="L114">
    <cfRule type="containsText" dxfId="399" priority="423" operator="containsText" text="&quot;- &quot;">
      <formula>NOT(ISERROR(SEARCH("""- """,L114)))</formula>
    </cfRule>
  </conditionalFormatting>
  <conditionalFormatting sqref="L116">
    <cfRule type="containsText" dxfId="398" priority="422" operator="containsText" text="&quot;- &quot;">
      <formula>NOT(ISERROR(SEARCH("""- """,L116)))</formula>
    </cfRule>
  </conditionalFormatting>
  <conditionalFormatting sqref="F124:F128">
    <cfRule type="containsText" dxfId="397" priority="421" operator="containsText" text="&quot;- &quot;">
      <formula>NOT(ISERROR(SEARCH("""- """,F124)))</formula>
    </cfRule>
  </conditionalFormatting>
  <conditionalFormatting sqref="F129">
    <cfRule type="containsText" dxfId="396" priority="420" operator="containsText" text="&quot;- &quot;">
      <formula>NOT(ISERROR(SEARCH(""- "", F129)))</formula>
    </cfRule>
  </conditionalFormatting>
  <conditionalFormatting sqref="F130:F132">
    <cfRule type="containsText" dxfId="395" priority="419" operator="containsText" text="&quot;- &quot;">
      <formula>NOT(ISERROR(SEARCH(""- "", F130)))</formula>
    </cfRule>
  </conditionalFormatting>
  <conditionalFormatting sqref="F133">
    <cfRule type="containsText" dxfId="394" priority="418" operator="containsText" text="&quot;- &quot;">
      <formula>NOT(ISERROR(SEARCH(""- "", F133)))</formula>
    </cfRule>
  </conditionalFormatting>
  <conditionalFormatting sqref="K132">
    <cfRule type="containsText" dxfId="393" priority="415" operator="containsText" text="&quot;- &quot;">
      <formula>NOT(ISERROR(SEARCH("""- """,K132)))</formula>
    </cfRule>
  </conditionalFormatting>
  <conditionalFormatting sqref="K129">
    <cfRule type="containsText" dxfId="392" priority="417" operator="containsText" text="&quot;- &quot;">
      <formula>NOT(ISERROR(SEARCH("""- """,K129)))</formula>
    </cfRule>
  </conditionalFormatting>
  <conditionalFormatting sqref="K130:K131 K133">
    <cfRule type="containsText" dxfId="391" priority="416" operator="containsText" text="&quot;- &quot;">
      <formula>NOT(ISERROR(SEARCH("""- """,K130)))</formula>
    </cfRule>
  </conditionalFormatting>
  <conditionalFormatting sqref="K243:K244 F243:F249">
    <cfRule type="containsText" dxfId="390" priority="414" operator="containsText" text="&quot;- &quot;">
      <formula>NOT(ISERROR(SEARCH("""- """,F243)))</formula>
    </cfRule>
  </conditionalFormatting>
  <conditionalFormatting sqref="F146:G149">
    <cfRule type="containsText" dxfId="389" priority="413" operator="containsText" text="&quot;- &quot;">
      <formula>NOT(ISERROR(SEARCH("""- """,F146)))</formula>
    </cfRule>
  </conditionalFormatting>
  <conditionalFormatting sqref="F144:G144 F146:G146">
    <cfRule type="containsText" dxfId="388" priority="412" operator="containsText" text="&quot;- &quot;">
      <formula>NOT(ISERROR(SEARCH("""- """,F144)))</formula>
    </cfRule>
  </conditionalFormatting>
  <conditionalFormatting sqref="L207:M207">
    <cfRule type="containsText" dxfId="387" priority="411" operator="containsText" text="&quot;- &quot;">
      <formula>NOT(ISERROR(SEARCH("""- """,L207)))</formula>
    </cfRule>
  </conditionalFormatting>
  <conditionalFormatting sqref="F243:G243">
    <cfRule type="containsText" dxfId="386" priority="405" operator="containsText" text="&quot;- &quot;">
      <formula>NOT(ISERROR(SEARCH("""- """,F243)))</formula>
    </cfRule>
  </conditionalFormatting>
  <conditionalFormatting sqref="F236:G238">
    <cfRule type="containsText" dxfId="385" priority="410" operator="containsText" text="&quot;- &quot;">
      <formula>NOT(ISERROR(SEARCH("""- """,F236)))</formula>
    </cfRule>
  </conditionalFormatting>
  <conditionalFormatting sqref="F239:G239">
    <cfRule type="containsText" dxfId="384" priority="409" operator="containsText" text="&quot;- &quot;">
      <formula>NOT(ISERROR(SEARCH("""- """,F239)))</formula>
    </cfRule>
  </conditionalFormatting>
  <conditionalFormatting sqref="F240:G240">
    <cfRule type="containsText" dxfId="383" priority="408" operator="containsText" text="&quot;- &quot;">
      <formula>NOT(ISERROR(SEARCH("""- """,F240)))</formula>
    </cfRule>
  </conditionalFormatting>
  <conditionalFormatting sqref="F241:G241">
    <cfRule type="containsText" dxfId="382" priority="407" operator="containsText" text="&quot;- &quot;">
      <formula>NOT(ISERROR(SEARCH("""- """,F241)))</formula>
    </cfRule>
  </conditionalFormatting>
  <conditionalFormatting sqref="F242:G242">
    <cfRule type="containsText" dxfId="381" priority="406" operator="containsText" text="&quot;- &quot;">
      <formula>NOT(ISERROR(SEARCH("""- """,F242)))</formula>
    </cfRule>
  </conditionalFormatting>
  <conditionalFormatting sqref="F134:G134">
    <cfRule type="containsText" dxfId="380" priority="404" operator="containsText" text="&quot;- &quot;">
      <formula>NOT(ISERROR(SEARCH("""- """,F134)))</formula>
    </cfRule>
  </conditionalFormatting>
  <conditionalFormatting sqref="F135:G135">
    <cfRule type="containsText" dxfId="379" priority="403" operator="containsText" text="&quot;- &quot;">
      <formula>NOT(ISERROR(SEARCH("""- """,F135)))</formula>
    </cfRule>
  </conditionalFormatting>
  <conditionalFormatting sqref="F136:G136">
    <cfRule type="containsText" dxfId="378" priority="402" operator="containsText" text="&quot;- &quot;">
      <formula>NOT(ISERROR(SEARCH("""- """,F136)))</formula>
    </cfRule>
  </conditionalFormatting>
  <conditionalFormatting sqref="F137:G137">
    <cfRule type="containsText" dxfId="377" priority="401" operator="containsText" text="&quot;- &quot;">
      <formula>NOT(ISERROR(SEARCH("""- """,F137)))</formula>
    </cfRule>
  </conditionalFormatting>
  <conditionalFormatting sqref="F138:G138">
    <cfRule type="containsText" dxfId="376" priority="400" operator="containsText" text="&quot;- &quot;">
      <formula>NOT(ISERROR(SEARCH("""- """,F138)))</formula>
    </cfRule>
  </conditionalFormatting>
  <conditionalFormatting sqref="F139:G140">
    <cfRule type="containsText" dxfId="375" priority="399" operator="containsText" text="&quot;- &quot;">
      <formula>NOT(ISERROR(SEARCH("""- """,F139)))</formula>
    </cfRule>
  </conditionalFormatting>
  <conditionalFormatting sqref="F141:G141">
    <cfRule type="containsText" dxfId="374" priority="398" operator="containsText" text="&quot;- &quot;">
      <formula>NOT(ISERROR(SEARCH("""- """,F141)))</formula>
    </cfRule>
  </conditionalFormatting>
  <conditionalFormatting sqref="F142:G142">
    <cfRule type="containsText" dxfId="373" priority="397" operator="containsText" text="&quot;- &quot;">
      <formula>NOT(ISERROR(SEARCH("""- """,F142)))</formula>
    </cfRule>
  </conditionalFormatting>
  <conditionalFormatting sqref="F143:G143">
    <cfRule type="containsText" dxfId="372" priority="396" operator="containsText" text="&quot;- &quot;">
      <formula>NOT(ISERROR(SEARCH("""- """,F143)))</formula>
    </cfRule>
  </conditionalFormatting>
  <conditionalFormatting sqref="F145:G145">
    <cfRule type="containsText" dxfId="371" priority="395" operator="containsText" text="&quot;- &quot;">
      <formula>NOT(ISERROR(SEARCH("""- """,F145)))</formula>
    </cfRule>
  </conditionalFormatting>
  <conditionalFormatting sqref="F249:F258">
    <cfRule type="containsText" dxfId="370" priority="394" operator="containsText" text="&quot;- &quot;">
      <formula>NOT(ISERROR(SEARCH("""- """,F249)))</formula>
    </cfRule>
  </conditionalFormatting>
  <conditionalFormatting sqref="G249:G255">
    <cfRule type="containsText" dxfId="369" priority="393" operator="containsText" text="&quot;- &quot;">
      <formula>NOT(ISERROR(SEARCH("""- """,G249)))</formula>
    </cfRule>
  </conditionalFormatting>
  <conditionalFormatting sqref="G255:G258">
    <cfRule type="containsText" dxfId="368" priority="392" operator="containsText" text="&quot;- &quot;">
      <formula>NOT(ISERROR(SEARCH("""- """,G255)))</formula>
    </cfRule>
  </conditionalFormatting>
  <conditionalFormatting sqref="F149:G152">
    <cfRule type="containsText" dxfId="367" priority="391" operator="containsText" text="&quot;- &quot;">
      <formula>NOT(ISERROR(SEARCH("""- """,F149)))</formula>
    </cfRule>
  </conditionalFormatting>
  <conditionalFormatting sqref="F153:G153">
    <cfRule type="containsText" dxfId="366" priority="390" operator="containsText" text="&quot;- &quot;">
      <formula>NOT(ISERROR(SEARCH("""- """,F153)))</formula>
    </cfRule>
  </conditionalFormatting>
  <conditionalFormatting sqref="F153:G155">
    <cfRule type="containsText" dxfId="365" priority="389" operator="containsText" text="&quot;- &quot;">
      <formula>NOT(ISERROR(SEARCH("""- """,F153)))</formula>
    </cfRule>
  </conditionalFormatting>
  <conditionalFormatting sqref="F155:G158">
    <cfRule type="containsText" dxfId="364" priority="388" operator="containsText" text="&quot;- &quot;">
      <formula>NOT(ISERROR(SEARCH("""- """,F155)))</formula>
    </cfRule>
  </conditionalFormatting>
  <conditionalFormatting sqref="F158:G160">
    <cfRule type="containsText" dxfId="363" priority="387" operator="containsText" text="&quot;- &quot;">
      <formula>NOT(ISERROR(SEARCH("""- """,F158)))</formula>
    </cfRule>
  </conditionalFormatting>
  <conditionalFormatting sqref="F160:G162">
    <cfRule type="containsText" dxfId="362" priority="386" operator="containsText" text="&quot;- &quot;">
      <formula>NOT(ISERROR(SEARCH("""- """,F160)))</formula>
    </cfRule>
  </conditionalFormatting>
  <conditionalFormatting sqref="F162:G162">
    <cfRule type="containsText" dxfId="361" priority="385" operator="containsText" text="&quot;- &quot;">
      <formula>NOT(ISERROR(SEARCH("""- """,F162)))</formula>
    </cfRule>
  </conditionalFormatting>
  <conditionalFormatting sqref="F162:G164">
    <cfRule type="containsText" dxfId="360" priority="384" operator="containsText" text="&quot;- &quot;">
      <formula>NOT(ISERROR(SEARCH("""- """,F162)))</formula>
    </cfRule>
  </conditionalFormatting>
  <conditionalFormatting sqref="F163:G163">
    <cfRule type="containsText" dxfId="359" priority="383" operator="containsText" text="&quot;- &quot;">
      <formula>NOT(ISERROR(SEARCH("""- """,F163)))</formula>
    </cfRule>
  </conditionalFormatting>
  <conditionalFormatting sqref="F164:G166">
    <cfRule type="containsText" dxfId="358" priority="382" operator="containsText" text="&quot;- &quot;">
      <formula>NOT(ISERROR(SEARCH("""- """,F164)))</formula>
    </cfRule>
  </conditionalFormatting>
  <conditionalFormatting sqref="F166:G168">
    <cfRule type="containsText" dxfId="357" priority="381" operator="containsText" text="&quot;- &quot;">
      <formula>NOT(ISERROR(SEARCH("""- """,F166)))</formula>
    </cfRule>
  </conditionalFormatting>
  <conditionalFormatting sqref="F169:G171">
    <cfRule type="containsText" dxfId="356" priority="380" operator="containsText" text="&quot;- &quot;">
      <formula>NOT(ISERROR(SEARCH("""- """,F169)))</formula>
    </cfRule>
  </conditionalFormatting>
  <conditionalFormatting sqref="F169:G169">
    <cfRule type="containsText" dxfId="355" priority="379" operator="containsText" text="&quot;- &quot;">
      <formula>NOT(ISERROR(SEARCH("""- """,F169)))</formula>
    </cfRule>
  </conditionalFormatting>
  <conditionalFormatting sqref="F171:G173">
    <cfRule type="containsText" dxfId="354" priority="378" operator="containsText" text="&quot;- &quot;">
      <formula>NOT(ISERROR(SEARCH("""- """,F171)))</formula>
    </cfRule>
  </conditionalFormatting>
  <conditionalFormatting sqref="F173:G175">
    <cfRule type="containsText" dxfId="353" priority="377" operator="containsText" text="&quot;- &quot;">
      <formula>NOT(ISERROR(SEARCH("""- """,F173)))</formula>
    </cfRule>
  </conditionalFormatting>
  <conditionalFormatting sqref="F175:G177">
    <cfRule type="containsText" dxfId="352" priority="376" operator="containsText" text="&quot;- &quot;">
      <formula>NOT(ISERROR(SEARCH("""- """,F175)))</formula>
    </cfRule>
  </conditionalFormatting>
  <conditionalFormatting sqref="F177:G179">
    <cfRule type="containsText" dxfId="351" priority="375" operator="containsText" text="&quot;- &quot;">
      <formula>NOT(ISERROR(SEARCH("""- """,F177)))</formula>
    </cfRule>
  </conditionalFormatting>
  <conditionalFormatting sqref="F179:G182">
    <cfRule type="containsText" dxfId="350" priority="374" operator="containsText" text="&quot;- &quot;">
      <formula>NOT(ISERROR(SEARCH("""- """,F179)))</formula>
    </cfRule>
  </conditionalFormatting>
  <conditionalFormatting sqref="F183:G183">
    <cfRule type="containsText" dxfId="349" priority="373" operator="containsText" text="&quot;- &quot;">
      <formula>NOT(ISERROR(SEARCH("""- """,F183)))</formula>
    </cfRule>
  </conditionalFormatting>
  <conditionalFormatting sqref="F183:G186">
    <cfRule type="containsText" dxfId="348" priority="372" operator="containsText" text="&quot;- &quot;">
      <formula>NOT(ISERROR(SEARCH("""- """,F183)))</formula>
    </cfRule>
  </conditionalFormatting>
  <conditionalFormatting sqref="F192:G192">
    <cfRule type="containsText" dxfId="347" priority="371" operator="containsText" text="&quot;- &quot;">
      <formula>NOT(ISERROR(SEARCH("""- """,F192)))</formula>
    </cfRule>
  </conditionalFormatting>
  <conditionalFormatting sqref="F186:G191">
    <cfRule type="containsText" dxfId="346" priority="370" operator="containsText" text="&quot;- &quot;">
      <formula>NOT(ISERROR(SEARCH("""- """,F186)))</formula>
    </cfRule>
  </conditionalFormatting>
  <conditionalFormatting sqref="F193:G193">
    <cfRule type="containsText" dxfId="345" priority="369" operator="containsText" text="&quot;- &quot;">
      <formula>NOT(ISERROR(SEARCH("""- """,F193)))</formula>
    </cfRule>
  </conditionalFormatting>
  <conditionalFormatting sqref="L208:M208">
    <cfRule type="containsText" dxfId="344" priority="368" operator="containsText" text="&quot;- &quot;">
      <formula>NOT(ISERROR(SEARCH("""- """,L208)))</formula>
    </cfRule>
  </conditionalFormatting>
  <conditionalFormatting sqref="L209:M209">
    <cfRule type="containsText" dxfId="343" priority="367" operator="containsText" text="&quot;- &quot;">
      <formula>NOT(ISERROR(SEARCH("""- """,L209)))</formula>
    </cfRule>
  </conditionalFormatting>
  <conditionalFormatting sqref="L211:M211">
    <cfRule type="containsText" dxfId="342" priority="366" operator="containsText" text="&quot;- &quot;">
      <formula>NOT(ISERROR(SEARCH("""- """,L211)))</formula>
    </cfRule>
  </conditionalFormatting>
  <conditionalFormatting sqref="L210:M210">
    <cfRule type="containsText" dxfId="341" priority="365" operator="containsText" text="&quot;- &quot;">
      <formula>NOT(ISERROR(SEARCH("""- """,L210)))</formula>
    </cfRule>
  </conditionalFormatting>
  <conditionalFormatting sqref="F211:G215">
    <cfRule type="containsText" dxfId="340" priority="364" operator="containsText" text="&quot;- &quot;">
      <formula>NOT(ISERROR(SEARCH("""- """,F211)))</formula>
    </cfRule>
  </conditionalFormatting>
  <conditionalFormatting sqref="L211:M215">
    <cfRule type="containsText" dxfId="339" priority="363" operator="containsText" text="&quot;- &quot;">
      <formula>NOT(ISERROR(SEARCH("""- """,L211)))</formula>
    </cfRule>
  </conditionalFormatting>
  <conditionalFormatting sqref="F216:G218">
    <cfRule type="containsText" dxfId="338" priority="362" operator="containsText" text="&quot;- &quot;">
      <formula>NOT(ISERROR(SEARCH("""- """,F216)))</formula>
    </cfRule>
  </conditionalFormatting>
  <conditionalFormatting sqref="F219:G219">
    <cfRule type="containsText" dxfId="337" priority="361" operator="containsText" text="&quot;- &quot;">
      <formula>NOT(ISERROR(SEARCH("""- """,F219)))</formula>
    </cfRule>
  </conditionalFormatting>
  <conditionalFormatting sqref="L216:M216">
    <cfRule type="containsText" dxfId="336" priority="360" operator="containsText" text="&quot;- &quot;">
      <formula>NOT(ISERROR(SEARCH("""- """,L216)))</formula>
    </cfRule>
  </conditionalFormatting>
  <conditionalFormatting sqref="F222:G222">
    <cfRule type="containsText" dxfId="335" priority="358" operator="containsText" text="&quot;- &quot;">
      <formula>NOT(ISERROR(SEARCH("""- """,F222)))</formula>
    </cfRule>
  </conditionalFormatting>
  <conditionalFormatting sqref="F219:G221">
    <cfRule type="containsText" dxfId="334" priority="359" operator="containsText" text="&quot;- &quot;">
      <formula>NOT(ISERROR(SEARCH("""- """,F219)))</formula>
    </cfRule>
  </conditionalFormatting>
  <conditionalFormatting sqref="F222:G225">
    <cfRule type="containsText" dxfId="333" priority="357" operator="containsText" text="&quot;- &quot;">
      <formula>NOT(ISERROR(SEARCH("""- """,F222)))</formula>
    </cfRule>
  </conditionalFormatting>
  <conditionalFormatting sqref="F226:G226">
    <cfRule type="containsText" dxfId="332" priority="356" operator="containsText" text="&quot;- &quot;">
      <formula>NOT(ISERROR(SEARCH("""- """,F226)))</formula>
    </cfRule>
  </conditionalFormatting>
  <conditionalFormatting sqref="F229:G232">
    <cfRule type="containsText" dxfId="331" priority="355" operator="containsText" text="&quot;- &quot;">
      <formula>NOT(ISERROR(SEARCH("""- """,F229)))</formula>
    </cfRule>
  </conditionalFormatting>
  <conditionalFormatting sqref="F233:G236">
    <cfRule type="containsText" dxfId="330" priority="354" operator="containsText" text="&quot;- &quot;">
      <formula>NOT(ISERROR(SEARCH("""- """,F233)))</formula>
    </cfRule>
  </conditionalFormatting>
  <conditionalFormatting sqref="F261:G263">
    <cfRule type="containsText" dxfId="329" priority="353" operator="containsText" text="&quot;- &quot;">
      <formula>NOT(ISERROR(SEARCH("""- """,F261)))</formula>
    </cfRule>
  </conditionalFormatting>
  <conditionalFormatting sqref="F263:F264 J274:J284 F308:F310 F348:F360 K348:K361 J284:L285 L279:L284 F267:F300 K267:K284">
    <cfRule type="containsText" dxfId="328" priority="352" operator="containsText" text="&quot;- &quot;">
      <formula>NOT(ISERROR(SEARCH("""- """,F263)))</formula>
    </cfRule>
  </conditionalFormatting>
  <conditionalFormatting sqref="F264">
    <cfRule type="expression" dxfId="327" priority="351">
      <formula>NOT(ISERROR(SEARCH("""- """,F264)))</formula>
    </cfRule>
  </conditionalFormatting>
  <conditionalFormatting sqref="F264:F267">
    <cfRule type="containsText" dxfId="326" priority="350" operator="containsText" text="">
      <formula>NOT(ISERROR(SEARCH(""- "",F264)))</formula>
    </cfRule>
  </conditionalFormatting>
  <conditionalFormatting sqref="J286">
    <cfRule type="containsText" dxfId="325" priority="349" operator="containsText" text="&quot;- &quot;">
      <formula>NOT(ISERROR(SEARCH("""- """,J286)))</formula>
    </cfRule>
  </conditionalFormatting>
  <conditionalFormatting sqref="J287">
    <cfRule type="containsText" dxfId="324" priority="348" operator="containsText" text="&quot;- &quot;">
      <formula>NOT(ISERROR(SEARCH("""- """,J287)))</formula>
    </cfRule>
  </conditionalFormatting>
  <conditionalFormatting sqref="J288">
    <cfRule type="containsText" dxfId="323" priority="347" operator="containsText" text="&quot;- &quot;">
      <formula>NOT(ISERROR(SEARCH("""- """,J288)))</formula>
    </cfRule>
  </conditionalFormatting>
  <conditionalFormatting sqref="J289">
    <cfRule type="containsText" dxfId="322" priority="346" operator="containsText" text="&quot;- &quot;">
      <formula>NOT(ISERROR(SEARCH("""- """,J289)))</formula>
    </cfRule>
  </conditionalFormatting>
  <conditionalFormatting sqref="J290">
    <cfRule type="containsText" dxfId="321" priority="345" operator="containsText" text="&quot;- &quot;">
      <formula>NOT(ISERROR(SEARCH("""- """,J290)))</formula>
    </cfRule>
  </conditionalFormatting>
  <conditionalFormatting sqref="J291">
    <cfRule type="containsText" dxfId="320" priority="344" operator="containsText" text="&quot;- &quot;">
      <formula>NOT(ISERROR(SEARCH("""- """,J291)))</formula>
    </cfRule>
  </conditionalFormatting>
  <conditionalFormatting sqref="J291:J293">
    <cfRule type="containsText" dxfId="319" priority="343" operator="containsText" text="&quot;- &quot;">
      <formula>NOT(ISERROR(SEARCH("""- """,J291)))</formula>
    </cfRule>
  </conditionalFormatting>
  <conditionalFormatting sqref="J295">
    <cfRule type="containsText" dxfId="318" priority="342" operator="containsText" text="&quot;- &quot;">
      <formula>NOT(ISERROR(SEARCH("""- """,J295)))</formula>
    </cfRule>
  </conditionalFormatting>
  <conditionalFormatting sqref="J296">
    <cfRule type="containsText" dxfId="317" priority="341" operator="containsText" text="&quot;- &quot;">
      <formula>NOT(ISERROR(SEARCH("""- """,J296)))</formula>
    </cfRule>
  </conditionalFormatting>
  <conditionalFormatting sqref="J299">
    <cfRule type="containsText" dxfId="316" priority="340" operator="containsText" text="&quot;- &quot;">
      <formula>NOT(ISERROR(SEARCH("""- """,J299)))</formula>
    </cfRule>
  </conditionalFormatting>
  <conditionalFormatting sqref="J300">
    <cfRule type="containsText" dxfId="315" priority="339" operator="containsText" text="&quot;- &quot;">
      <formula>NOT(ISERROR(SEARCH("""- """,J300)))</formula>
    </cfRule>
  </conditionalFormatting>
  <conditionalFormatting sqref="F361:F363 K338:K343 F338:F343 F310:F324 F300:F307">
    <cfRule type="containsText" dxfId="314" priority="338" operator="containsText" text="&quot;- &quot;">
      <formula>NOT(ISERROR(SEARCH("""- """,F300)))</formula>
    </cfRule>
  </conditionalFormatting>
  <conditionalFormatting sqref="F308">
    <cfRule type="containsText" dxfId="313" priority="337" operator="containsText" text="&quot;- &quot;">
      <formula>NOT(ISERROR(SEARCH("""- """,F308)))</formula>
    </cfRule>
  </conditionalFormatting>
  <conditionalFormatting sqref="K324:K328">
    <cfRule type="containsText" dxfId="312" priority="335" operator="containsText" text="&quot;- &quot;">
      <formula>NOT(ISERROR(SEARCH("""- """,K324)))</formula>
    </cfRule>
  </conditionalFormatting>
  <conditionalFormatting sqref="F324:F326">
    <cfRule type="containsText" dxfId="311" priority="336" operator="containsText" text="&quot;- &quot;">
      <formula>NOT(ISERROR(SEARCH("""- """,F324)))</formula>
    </cfRule>
  </conditionalFormatting>
  <conditionalFormatting sqref="F331:F338">
    <cfRule type="containsText" dxfId="310" priority="334" operator="containsText" text="&quot;- &quot;">
      <formula>NOT(ISERROR(SEARCH("""- """,F331)))</formula>
    </cfRule>
  </conditionalFormatting>
  <conditionalFormatting sqref="K331:K338">
    <cfRule type="containsText" dxfId="309" priority="333" operator="containsText" text="&quot;- &quot;">
      <formula>NOT(ISERROR(SEARCH("""- """,K331)))</formula>
    </cfRule>
  </conditionalFormatting>
  <conditionalFormatting sqref="F329">
    <cfRule type="containsText" dxfId="308" priority="332" operator="containsText" text="&quot;- &quot;">
      <formula>NOT(ISERROR(SEARCH("""- """,F329)))</formula>
    </cfRule>
  </conditionalFormatting>
  <conditionalFormatting sqref="F330">
    <cfRule type="containsText" dxfId="307" priority="331" operator="containsText" text="&quot;- &quot;">
      <formula>NOT(ISERROR(SEARCH("""- """,F330)))</formula>
    </cfRule>
  </conditionalFormatting>
  <conditionalFormatting sqref="F331">
    <cfRule type="containsText" dxfId="306" priority="330" operator="containsText" text="&quot;- &quot;">
      <formula>NOT(ISERROR(SEARCH("""- """,F331)))</formula>
    </cfRule>
  </conditionalFormatting>
  <conditionalFormatting sqref="F343:F348">
    <cfRule type="containsText" dxfId="305" priority="329" operator="containsText" text="&quot;- &quot;">
      <formula>NOT(ISERROR(SEARCH("""- """,F343)))</formula>
    </cfRule>
  </conditionalFormatting>
  <conditionalFormatting sqref="F345">
    <cfRule type="containsText" dxfId="304" priority="328" operator="containsText" text="&quot;- &quot;">
      <formula>NOT(ISERROR(SEARCH("""- """,F345)))</formula>
    </cfRule>
  </conditionalFormatting>
  <conditionalFormatting sqref="K363:K366">
    <cfRule type="containsText" dxfId="303" priority="327" operator="containsText" text="&quot;- &quot;">
      <formula>NOT(ISERROR(SEARCH("""- """,K363)))</formula>
    </cfRule>
  </conditionalFormatting>
  <conditionalFormatting sqref="K367:K372">
    <cfRule type="containsText" dxfId="302" priority="325" operator="containsText" text="&quot;- &quot;">
      <formula>NOT(ISERROR(SEARCH("""- """,K367)))</formula>
    </cfRule>
  </conditionalFormatting>
  <conditionalFormatting sqref="F372">
    <cfRule type="containsText" dxfId="301" priority="326" operator="containsText" text="&quot;- &quot;">
      <formula>NOT(ISERROR(SEARCH("""- """,F372)))</formula>
    </cfRule>
  </conditionalFormatting>
  <conditionalFormatting sqref="F373">
    <cfRule type="containsText" dxfId="300" priority="324" operator="containsText" text="&quot;- &quot;">
      <formula>NOT(ISERROR(SEARCH("""- """,F373)))</formula>
    </cfRule>
  </conditionalFormatting>
  <conditionalFormatting sqref="F374">
    <cfRule type="containsText" dxfId="299" priority="323" operator="containsText" text="&quot;- &quot;">
      <formula>NOT(ISERROR(SEARCH("""- """,F374)))</formula>
    </cfRule>
  </conditionalFormatting>
  <conditionalFormatting sqref="F375">
    <cfRule type="containsText" dxfId="298" priority="322" operator="containsText" text="&quot;- &quot;">
      <formula>NOT(ISERROR(SEARCH("""- """,F375)))</formula>
    </cfRule>
  </conditionalFormatting>
  <conditionalFormatting sqref="F376">
    <cfRule type="containsText" dxfId="297" priority="321" operator="containsText" text="&quot;- &quot;">
      <formula>NOT(ISERROR(SEARCH("""- """,F376)))</formula>
    </cfRule>
  </conditionalFormatting>
  <conditionalFormatting sqref="F379">
    <cfRule type="containsText" dxfId="296" priority="320" operator="containsText" text="&quot;- &quot;">
      <formula>NOT(ISERROR(SEARCH("""- """,F379)))</formula>
    </cfRule>
  </conditionalFormatting>
  <conditionalFormatting sqref="F377">
    <cfRule type="containsText" dxfId="295" priority="319" operator="containsText" text="&quot;- &quot;">
      <formula>NOT(ISERROR(SEARCH("""- """,F377)))</formula>
    </cfRule>
  </conditionalFormatting>
  <conditionalFormatting sqref="F378">
    <cfRule type="containsText" dxfId="294" priority="318" operator="containsText" text="&quot;- &quot;">
      <formula>NOT(ISERROR(SEARCH("""- """,F378)))</formula>
    </cfRule>
  </conditionalFormatting>
  <conditionalFormatting sqref="F380">
    <cfRule type="containsText" dxfId="293" priority="317" operator="containsText" text="&quot;- &quot;">
      <formula>NOT(ISERROR(SEARCH("""- """,F380)))</formula>
    </cfRule>
  </conditionalFormatting>
  <conditionalFormatting sqref="F381">
    <cfRule type="containsText" dxfId="292" priority="316" operator="containsText" text="&quot;- &quot;">
      <formula>NOT(ISERROR(SEARCH("""- """,F381)))</formula>
    </cfRule>
  </conditionalFormatting>
  <conditionalFormatting sqref="F382">
    <cfRule type="containsText" dxfId="291" priority="315" operator="containsText" text="&quot;- &quot;">
      <formula>NOT(ISERROR(SEARCH("""- """,F382)))</formula>
    </cfRule>
  </conditionalFormatting>
  <conditionalFormatting sqref="F383">
    <cfRule type="containsText" dxfId="290" priority="314" operator="containsText" text="&quot;- &quot;">
      <formula>NOT(ISERROR(SEARCH("""- """,F383)))</formula>
    </cfRule>
  </conditionalFormatting>
  <conditionalFormatting sqref="F384:F386">
    <cfRule type="containsText" dxfId="289" priority="313" operator="containsText" text="&quot;- &quot;">
      <formula>NOT(ISERROR(SEARCH("""- """,F384)))</formula>
    </cfRule>
  </conditionalFormatting>
  <conditionalFormatting sqref="F384">
    <cfRule type="containsText" dxfId="288" priority="312" operator="containsText" text="&quot;- &quot;">
      <formula>NOT(ISERROR(SEARCH("""- """,F384)))</formula>
    </cfRule>
  </conditionalFormatting>
  <conditionalFormatting sqref="F387">
    <cfRule type="containsText" dxfId="287" priority="311" operator="containsText" text="&quot;- &quot;">
      <formula>NOT(ISERROR(SEARCH("""- """,F387)))</formula>
    </cfRule>
  </conditionalFormatting>
  <conditionalFormatting sqref="J294">
    <cfRule type="containsText" dxfId="286" priority="310" operator="containsText" text="&quot;- &quot;">
      <formula>NOT(ISERROR(SEARCH("""- """,J294)))</formula>
    </cfRule>
  </conditionalFormatting>
  <conditionalFormatting sqref="F388">
    <cfRule type="containsText" dxfId="285" priority="309" operator="containsText" text="&quot;- &quot;">
      <formula>NOT(ISERROR(SEARCH("""- """,F388)))</formula>
    </cfRule>
  </conditionalFormatting>
  <conditionalFormatting sqref="F444:F453">
    <cfRule type="containsText" dxfId="284" priority="308" operator="containsText" text="&quot;- &quot;">
      <formula>NOT(ISERROR(SEARCH("""- """,F444)))</formula>
    </cfRule>
  </conditionalFormatting>
  <conditionalFormatting sqref="F439">
    <cfRule type="containsText" dxfId="283" priority="307" operator="containsText" text="&quot;- &quot;">
      <formula>NOT(ISERROR(SEARCH("""- """,F439)))</formula>
    </cfRule>
  </conditionalFormatting>
  <conditionalFormatting sqref="F441">
    <cfRule type="containsText" dxfId="282" priority="305" operator="containsText" text="&quot;- &quot;">
      <formula>NOT(ISERROR(SEARCH("""- """,F441)))</formula>
    </cfRule>
  </conditionalFormatting>
  <conditionalFormatting sqref="F440">
    <cfRule type="containsText" dxfId="281" priority="306" operator="containsText" text="&quot;- &quot;">
      <formula>NOT(ISERROR(SEARCH("""- """,F440)))</formula>
    </cfRule>
  </conditionalFormatting>
  <conditionalFormatting sqref="F442">
    <cfRule type="containsText" dxfId="280" priority="304" operator="containsText" text="&quot;- &quot;">
      <formula>NOT(ISERROR(SEARCH("""- """,F442)))</formula>
    </cfRule>
  </conditionalFormatting>
  <conditionalFormatting sqref="F443">
    <cfRule type="containsText" dxfId="279" priority="303" operator="containsText" text="&quot;- &quot;">
      <formula>NOT(ISERROR(SEARCH("""- """,F443)))</formula>
    </cfRule>
  </conditionalFormatting>
  <conditionalFormatting sqref="F444">
    <cfRule type="containsText" dxfId="278" priority="302" operator="containsText" text="&quot;- &quot;">
      <formula>NOT(ISERROR(SEARCH("""- """,F444)))</formula>
    </cfRule>
  </conditionalFormatting>
  <conditionalFormatting sqref="F453:F455 F459:F460">
    <cfRule type="containsText" dxfId="277" priority="301" operator="containsText" text="&quot;- &quot;">
      <formula>NOT(ISERROR(SEARCH("""- """,F453)))</formula>
    </cfRule>
  </conditionalFormatting>
  <conditionalFormatting sqref="F455:F457">
    <cfRule type="containsText" dxfId="276" priority="300" operator="containsText" text="&quot;- &quot;">
      <formula>NOT(ISERROR(SEARCH("""- """,F455)))</formula>
    </cfRule>
  </conditionalFormatting>
  <conditionalFormatting sqref="F457:F459">
    <cfRule type="containsText" dxfId="275" priority="299" operator="containsText" text="&quot;- &quot;">
      <formula>NOT(ISERROR(SEARCH("""- """,F457)))</formula>
    </cfRule>
  </conditionalFormatting>
  <conditionalFormatting sqref="F510:F513">
    <cfRule type="containsText" dxfId="274" priority="298" operator="containsText" text="&quot;- &quot;">
      <formula>NOT(ISERROR(SEARCH("""- """,F510)))</formula>
    </cfRule>
  </conditionalFormatting>
  <conditionalFormatting sqref="F483">
    <cfRule type="containsText" dxfId="273" priority="296" operator="containsText" text="&quot;- &quot;">
      <formula>NOT(ISERROR(SEARCH("""- """,F483)))</formula>
    </cfRule>
  </conditionalFormatting>
  <conditionalFormatting sqref="F478:F482">
    <cfRule type="containsText" dxfId="272" priority="295" operator="containsText" text="&quot;- &quot;">
      <formula>NOT(ISERROR(SEARCH("""- """,F478)))</formula>
    </cfRule>
  </conditionalFormatting>
  <conditionalFormatting sqref="F468:F478">
    <cfRule type="containsText" dxfId="271" priority="297" operator="containsText" text="&quot;- &quot;">
      <formula>NOT(ISERROR(SEARCH("""- """,F468)))</formula>
    </cfRule>
  </conditionalFormatting>
  <conditionalFormatting sqref="L511:L513">
    <cfRule type="containsText" dxfId="270" priority="294" operator="containsText" text="&quot;- &quot;">
      <formula>NOT(ISERROR(SEARCH("""- """,L511)))</formula>
    </cfRule>
  </conditionalFormatting>
  <conditionalFormatting sqref="F495">
    <cfRule type="containsText" dxfId="269" priority="288" operator="containsText" text="&quot;- &quot;">
      <formula>NOT(ISERROR(SEARCH("""- """,F495)))</formula>
    </cfRule>
  </conditionalFormatting>
  <conditionalFormatting sqref="F483:F487">
    <cfRule type="containsText" dxfId="268" priority="293" operator="containsText" text="&quot;- &quot;">
      <formula>NOT(ISERROR(SEARCH("""- """,F483)))</formula>
    </cfRule>
  </conditionalFormatting>
  <conditionalFormatting sqref="F487:F489">
    <cfRule type="containsText" dxfId="267" priority="292" operator="containsText" text="&quot;- &quot;">
      <formula>NOT(ISERROR(SEARCH("""- """,F487)))</formula>
    </cfRule>
  </conditionalFormatting>
  <conditionalFormatting sqref="F490">
    <cfRule type="containsText" dxfId="266" priority="291" operator="containsText" text="&quot;- &quot;">
      <formula>NOT(ISERROR(SEARCH("""- """,F490)))</formula>
    </cfRule>
  </conditionalFormatting>
  <conditionalFormatting sqref="F491">
    <cfRule type="containsText" dxfId="265" priority="289" operator="containsText" text="&quot;- &quot;">
      <formula>NOT(ISERROR(SEARCH("""- """,F491)))</formula>
    </cfRule>
  </conditionalFormatting>
  <conditionalFormatting sqref="F491">
    <cfRule type="containsText" dxfId="264" priority="290" operator="containsText" text="&quot;- &quot;">
      <formula>NOT(ISERROR(SEARCH("""- """,F491)))</formula>
    </cfRule>
  </conditionalFormatting>
  <conditionalFormatting sqref="F492">
    <cfRule type="containsText" dxfId="263" priority="286" operator="containsText" text="&quot;- &quot;">
      <formula>NOT(ISERROR(SEARCH("""- """,F492)))</formula>
    </cfRule>
  </conditionalFormatting>
  <conditionalFormatting sqref="F496">
    <cfRule type="containsText" dxfId="262" priority="287" operator="containsText" text="&quot;- &quot;">
      <formula>NOT(ISERROR(SEARCH("""- """,F496)))</formula>
    </cfRule>
  </conditionalFormatting>
  <conditionalFormatting sqref="F492">
    <cfRule type="containsText" dxfId="261" priority="285" operator="containsText" text="&quot;- &quot;">
      <formula>NOT(ISERROR(SEARCH("""- """,F492)))</formula>
    </cfRule>
  </conditionalFormatting>
  <conditionalFormatting sqref="F493">
    <cfRule type="containsText" dxfId="260" priority="284" operator="containsText" text="&quot;- &quot;">
      <formula>NOT(ISERROR(SEARCH("""- """,F493)))</formula>
    </cfRule>
  </conditionalFormatting>
  <conditionalFormatting sqref="F493">
    <cfRule type="containsText" dxfId="259" priority="283" operator="containsText" text="&quot;- &quot;">
      <formula>NOT(ISERROR(SEARCH("""- """,F493)))</formula>
    </cfRule>
  </conditionalFormatting>
  <conditionalFormatting sqref="F494">
    <cfRule type="containsText" dxfId="258" priority="282" operator="containsText" text="&quot;- &quot;">
      <formula>NOT(ISERROR(SEARCH("""- """,F494)))</formula>
    </cfRule>
  </conditionalFormatting>
  <conditionalFormatting sqref="F497">
    <cfRule type="containsText" dxfId="257" priority="281" operator="containsText" text="&quot;- &quot;">
      <formula>NOT(ISERROR(SEARCH("""- """,F497)))</formula>
    </cfRule>
  </conditionalFormatting>
  <conditionalFormatting sqref="F497:F507">
    <cfRule type="containsText" dxfId="256" priority="280" operator="containsText" text="&quot;- &quot;">
      <formula>NOT(ISERROR(SEARCH("""- """,F497)))</formula>
    </cfRule>
  </conditionalFormatting>
  <conditionalFormatting sqref="F507:F510">
    <cfRule type="containsText" dxfId="255" priority="279" operator="containsText" text="&quot;- &quot;">
      <formula>NOT(ISERROR(SEARCH("""- """,F507)))</formula>
    </cfRule>
  </conditionalFormatting>
  <conditionalFormatting sqref="L508">
    <cfRule type="containsText" dxfId="254" priority="278" operator="containsText" text="&quot;- &quot;">
      <formula>NOT(ISERROR(SEARCH("""- """,L508)))</formula>
    </cfRule>
  </conditionalFormatting>
  <conditionalFormatting sqref="F534">
    <cfRule type="containsText" dxfId="253" priority="277" operator="containsText" text="&quot;- &quot;">
      <formula>NOT(ISERROR(SEARCH("""- """,F534)))</formula>
    </cfRule>
  </conditionalFormatting>
  <conditionalFormatting sqref="L534:L536 F534:F536">
    <cfRule type="containsText" dxfId="252" priority="276" operator="containsText" text="&quot;- &quot;">
      <formula>NOT(ISERROR(SEARCH("""- """,F534)))</formula>
    </cfRule>
  </conditionalFormatting>
  <conditionalFormatting sqref="F461">
    <cfRule type="containsText" dxfId="251" priority="264" operator="containsText" text="&quot;- &quot;">
      <formula>NOT(ISERROR(SEARCH("""- """,F461)))</formula>
    </cfRule>
  </conditionalFormatting>
  <conditionalFormatting sqref="F462">
    <cfRule type="containsText" dxfId="250" priority="263" operator="containsText" text="&quot;- &quot;">
      <formula>NOT(ISERROR(SEARCH("""- """,F462)))</formula>
    </cfRule>
  </conditionalFormatting>
  <conditionalFormatting sqref="F463">
    <cfRule type="containsText" dxfId="249" priority="262" operator="containsText" text="&quot;- &quot;">
      <formula>NOT(ISERROR(SEARCH("""- """,F463)))</formula>
    </cfRule>
  </conditionalFormatting>
  <conditionalFormatting sqref="F464">
    <cfRule type="containsText" dxfId="248" priority="261" operator="containsText" text="&quot;- &quot;">
      <formula>NOT(ISERROR(SEARCH("""- """,F464)))</formula>
    </cfRule>
  </conditionalFormatting>
  <conditionalFormatting sqref="F465">
    <cfRule type="containsText" dxfId="247" priority="260" operator="containsText" text="&quot;- &quot;">
      <formula>NOT(ISERROR(SEARCH("""- """,F465)))</formula>
    </cfRule>
  </conditionalFormatting>
  <conditionalFormatting sqref="K465">
    <cfRule type="containsText" dxfId="246" priority="259" operator="containsText" text="&quot;- &quot;">
      <formula>NOT(ISERROR(SEARCH("""- """,K465)))</formula>
    </cfRule>
  </conditionalFormatting>
  <conditionalFormatting sqref="F466:F468">
    <cfRule type="containsText" dxfId="245" priority="258" operator="containsText" text="&quot;- &quot;">
      <formula>NOT(ISERROR(SEARCH("""- """,F466)))</formula>
    </cfRule>
  </conditionalFormatting>
  <conditionalFormatting sqref="L552">
    <cfRule type="containsText" dxfId="244" priority="257" operator="containsText" text="&quot;- &quot;">
      <formula>NOT(ISERROR(SEARCH("""- """,L552)))</formula>
    </cfRule>
  </conditionalFormatting>
  <conditionalFormatting sqref="F553">
    <cfRule type="containsText" dxfId="243" priority="255" operator="containsText" text="&quot;- &quot;">
      <formula>NOT(ISERROR(SEARCH("""- """,F553)))</formula>
    </cfRule>
  </conditionalFormatting>
  <conditionalFormatting sqref="F513:F523">
    <cfRule type="containsText" dxfId="242" priority="256" operator="containsText" text="&quot;- &quot;">
      <formula>NOT(ISERROR(SEARCH("""- """,F513)))</formula>
    </cfRule>
  </conditionalFormatting>
  <conditionalFormatting sqref="F557">
    <cfRule type="containsText" dxfId="241" priority="254" operator="containsText" text="&quot;- &quot;">
      <formula>NOT(ISERROR(SEARCH("""- """,F557)))</formula>
    </cfRule>
  </conditionalFormatting>
  <conditionalFormatting sqref="F557:F559">
    <cfRule type="containsText" dxfId="240" priority="253" operator="containsText" text="&quot;- &quot;">
      <formula>NOT(ISERROR(SEARCH("""- """,F557)))</formula>
    </cfRule>
  </conditionalFormatting>
  <conditionalFormatting sqref="F559:F561">
    <cfRule type="containsText" dxfId="239" priority="252" operator="containsText" text="&quot;- &quot;">
      <formula>NOT(ISERROR(SEARCH("""- """,F559)))</formula>
    </cfRule>
  </conditionalFormatting>
  <conditionalFormatting sqref="F561:F563">
    <cfRule type="containsText" dxfId="238" priority="251" operator="containsText" text="&quot;- &quot;">
      <formula>NOT(ISERROR(SEARCH("""- """,F561)))</formula>
    </cfRule>
  </conditionalFormatting>
  <conditionalFormatting sqref="F563:F565">
    <cfRule type="containsText" dxfId="237" priority="250" operator="containsText" text="&quot;- &quot;">
      <formula>NOT(ISERROR(SEARCH("""- """,F563)))</formula>
    </cfRule>
  </conditionalFormatting>
  <conditionalFormatting sqref="F566">
    <cfRule type="containsText" dxfId="236" priority="249" operator="containsText" text="&quot;- &quot;">
      <formula>NOT(ISERROR(SEARCH("""- """,F566)))</formula>
    </cfRule>
  </conditionalFormatting>
  <conditionalFormatting sqref="F567">
    <cfRule type="containsText" dxfId="235" priority="248" operator="containsText" text="&quot;- &quot;">
      <formula>NOT(ISERROR(SEARCH("""- """,F567)))</formula>
    </cfRule>
  </conditionalFormatting>
  <conditionalFormatting sqref="F569:F571">
    <cfRule type="containsText" dxfId="234" priority="247" operator="containsText" text="&quot;- &quot;">
      <formula>NOT(ISERROR(SEARCH("""- """,F569)))</formula>
    </cfRule>
  </conditionalFormatting>
  <conditionalFormatting sqref="F571:F573">
    <cfRule type="containsText" dxfId="233" priority="246" operator="containsText" text="&quot;- &quot;">
      <formula>NOT(ISERROR(SEARCH("""- """,F571)))</formula>
    </cfRule>
  </conditionalFormatting>
  <conditionalFormatting sqref="F574:F577">
    <cfRule type="containsText" dxfId="232" priority="245" operator="containsText" text="&quot;- &quot;">
      <formula>NOT(ISERROR(SEARCH("""- """,F574)))</formula>
    </cfRule>
  </conditionalFormatting>
  <conditionalFormatting sqref="F577:F580">
    <cfRule type="containsText" dxfId="231" priority="244" operator="containsText" text="&quot;- &quot;">
      <formula>NOT(ISERROR(SEARCH("""- """,F577)))</formula>
    </cfRule>
  </conditionalFormatting>
  <conditionalFormatting sqref="F581">
    <cfRule type="containsText" dxfId="230" priority="243" operator="containsText" text="&quot;- &quot;">
      <formula>NOT(ISERROR(SEARCH("""- """,F581)))</formula>
    </cfRule>
  </conditionalFormatting>
  <conditionalFormatting sqref="F582">
    <cfRule type="containsText" dxfId="229" priority="242" operator="containsText" text="&quot;- &quot;">
      <formula>NOT(ISERROR(SEARCH("""- """,F582)))</formula>
    </cfRule>
  </conditionalFormatting>
  <conditionalFormatting sqref="F583">
    <cfRule type="containsText" dxfId="228" priority="241" operator="containsText" text="&quot;- &quot;">
      <formula>NOT(ISERROR(SEARCH("""- """,F583)))</formula>
    </cfRule>
  </conditionalFormatting>
  <conditionalFormatting sqref="F584">
    <cfRule type="containsText" dxfId="227" priority="240" operator="containsText" text="&quot;- &quot;">
      <formula>NOT(ISERROR(SEARCH("""- """,F584)))</formula>
    </cfRule>
  </conditionalFormatting>
  <conditionalFormatting sqref="F584:F588">
    <cfRule type="containsText" dxfId="226" priority="239" operator="containsText" text="&quot;- &quot;">
      <formula>NOT(ISERROR(SEARCH("""- """,F584)))</formula>
    </cfRule>
  </conditionalFormatting>
  <conditionalFormatting sqref="F590">
    <cfRule type="containsText" dxfId="225" priority="238" operator="containsText" text="&quot;- &quot;">
      <formula>NOT(ISERROR(SEARCH("""- """,F590)))</formula>
    </cfRule>
  </conditionalFormatting>
  <conditionalFormatting sqref="F590:F593">
    <cfRule type="containsText" dxfId="224" priority="237" operator="containsText" text="&quot;- &quot;">
      <formula>NOT(ISERROR(SEARCH("""- """,F590)))</formula>
    </cfRule>
  </conditionalFormatting>
  <conditionalFormatting sqref="K590:K593">
    <cfRule type="containsText" dxfId="223" priority="236" operator="containsText" text="&quot;- &quot;">
      <formula>NOT(ISERROR(SEARCH("""- """,K590)))</formula>
    </cfRule>
  </conditionalFormatting>
  <conditionalFormatting sqref="F554">
    <cfRule type="containsText" dxfId="222" priority="235" operator="containsText" text="&quot;- &quot;">
      <formula>NOT(ISERROR(SEARCH("""- """,F554)))</formula>
    </cfRule>
  </conditionalFormatting>
  <conditionalFormatting sqref="F555">
    <cfRule type="containsText" dxfId="221" priority="234" operator="containsText" text="&quot;- &quot;">
      <formula>NOT(ISERROR(SEARCH("""- """,F555)))</formula>
    </cfRule>
  </conditionalFormatting>
  <conditionalFormatting sqref="F556">
    <cfRule type="containsText" dxfId="220" priority="233" operator="containsText" text="&quot;- &quot;">
      <formula>NOT(ISERROR(SEARCH("""- """,F556)))</formula>
    </cfRule>
  </conditionalFormatting>
  <conditionalFormatting sqref="F567:F569">
    <cfRule type="containsText" dxfId="219" priority="232" operator="containsText" text="&quot;- &quot;">
      <formula>NOT(ISERROR(SEARCH("""- """,F567)))</formula>
    </cfRule>
  </conditionalFormatting>
  <conditionalFormatting sqref="F574">
    <cfRule type="containsText" dxfId="218" priority="231" operator="containsText" text="&quot;- &quot;">
      <formula>NOT(ISERROR(SEARCH("""- """,F574)))</formula>
    </cfRule>
  </conditionalFormatting>
  <conditionalFormatting sqref="F586">
    <cfRule type="containsText" dxfId="217" priority="230" operator="containsText" text="&quot;- &quot;">
      <formula>NOT(ISERROR(SEARCH("""- """,F586)))</formula>
    </cfRule>
  </conditionalFormatting>
  <conditionalFormatting sqref="F589">
    <cfRule type="containsText" dxfId="216" priority="229" operator="containsText" text="&quot;- &quot;">
      <formula>NOT(ISERROR(SEARCH("""- """,F589)))</formula>
    </cfRule>
  </conditionalFormatting>
  <conditionalFormatting sqref="F598">
    <cfRule type="containsText" dxfId="215" priority="226" operator="containsText" text="&quot;- &quot;">
      <formula>NOT(ISERROR(SEARCH("""- """,F598)))</formula>
    </cfRule>
  </conditionalFormatting>
  <conditionalFormatting sqref="F595:F597">
    <cfRule type="containsText" dxfId="214" priority="227" operator="containsText" text="&quot;- &quot;">
      <formula>NOT(ISERROR(SEARCH("""- """,F595)))</formula>
    </cfRule>
  </conditionalFormatting>
  <conditionalFormatting sqref="F595">
    <cfRule type="containsText" dxfId="213" priority="228" operator="containsText" text="&quot;- &quot;">
      <formula>NOT(ISERROR(SEARCH("""- """,F595)))</formula>
    </cfRule>
  </conditionalFormatting>
  <conditionalFormatting sqref="F594">
    <cfRule type="containsText" dxfId="212" priority="225" operator="containsText" text="&quot;- &quot;">
      <formula>NOT(ISERROR(SEARCH("""- """,F594)))</formula>
    </cfRule>
  </conditionalFormatting>
  <conditionalFormatting sqref="F615">
    <cfRule type="containsText" dxfId="211" priority="223" operator="containsText" text="&quot;- &quot;">
      <formula>NOT(ISERROR(SEARCH("""- """,F615)))</formula>
    </cfRule>
  </conditionalFormatting>
  <conditionalFormatting sqref="F598:F614">
    <cfRule type="containsText" dxfId="210" priority="224" operator="containsText" text="&quot;- &quot;">
      <formula>NOT(ISERROR(SEARCH("""- """,F598)))</formula>
    </cfRule>
  </conditionalFormatting>
  <conditionalFormatting sqref="F649:G658 F615:F621 F661:F680">
    <cfRule type="containsText" dxfId="209" priority="222" operator="containsText" text="&quot;- &quot;">
      <formula>NOT(ISERROR(SEARCH("""- """,F615)))</formula>
    </cfRule>
  </conditionalFormatting>
  <conditionalFormatting sqref="L619">
    <cfRule type="containsText" dxfId="208" priority="218" operator="containsText" text="&quot;- &quot;">
      <formula>NOT(ISERROR(SEARCH("""- """,L619)))</formula>
    </cfRule>
  </conditionalFormatting>
  <conditionalFormatting sqref="G621">
    <cfRule type="containsText" dxfId="207" priority="217" operator="containsText" text="&quot;- &quot;">
      <formula>NOT(ISERROR(SEARCH("""- """,G621)))</formula>
    </cfRule>
  </conditionalFormatting>
  <conditionalFormatting sqref="L623">
    <cfRule type="containsText" dxfId="206" priority="216" operator="containsText" text="&quot;- &quot;">
      <formula>NOT(ISERROR(SEARCH("""- """,L623)))</formula>
    </cfRule>
  </conditionalFormatting>
  <conditionalFormatting sqref="K627 F627">
    <cfRule type="containsText" dxfId="205" priority="215" operator="containsText" text="&quot;- &quot;">
      <formula>NOT(ISERROR(SEARCH("""- """,F627)))</formula>
    </cfRule>
  </conditionalFormatting>
  <conditionalFormatting sqref="K631:K634 F631:F634">
    <cfRule type="containsText" dxfId="204" priority="210" operator="containsText" text="&quot;- &quot;">
      <formula>NOT(ISERROR(SEARCH("""- """,F631)))</formula>
    </cfRule>
  </conditionalFormatting>
  <conditionalFormatting sqref="K628 F628">
    <cfRule type="containsText" dxfId="203" priority="214" operator="containsText" text="&quot;- &quot;">
      <formula>NOT(ISERROR(SEARCH("""- """,F628)))</formula>
    </cfRule>
  </conditionalFormatting>
  <conditionalFormatting sqref="K629 F629">
    <cfRule type="containsText" dxfId="202" priority="213" operator="containsText" text="&quot;- &quot;">
      <formula>NOT(ISERROR(SEARCH("""- """,F629)))</formula>
    </cfRule>
  </conditionalFormatting>
  <conditionalFormatting sqref="K630 F630">
    <cfRule type="containsText" dxfId="201" priority="212" operator="containsText" text="&quot;- &quot;">
      <formula>NOT(ISERROR(SEARCH("""- """,F630)))</formula>
    </cfRule>
  </conditionalFormatting>
  <conditionalFormatting sqref="K631 F631">
    <cfRule type="containsText" dxfId="200" priority="211" operator="containsText" text="&quot;- &quot;">
      <formula>NOT(ISERROR(SEARCH("""- """,F631)))</formula>
    </cfRule>
  </conditionalFormatting>
  <conditionalFormatting sqref="K635 F635">
    <cfRule type="containsText" dxfId="199" priority="209" operator="containsText" text="&quot;- &quot;">
      <formula>NOT(ISERROR(SEARCH("""- """,F635)))</formula>
    </cfRule>
  </conditionalFormatting>
  <conditionalFormatting sqref="F638:F644">
    <cfRule type="containsText" dxfId="198" priority="206" operator="containsText" text="&quot;- &quot;">
      <formula>NOT(ISERROR(SEARCH("""- """,F638)))</formula>
    </cfRule>
  </conditionalFormatting>
  <conditionalFormatting sqref="F636">
    <cfRule type="containsText" dxfId="197" priority="205" operator="containsText" text="&quot;- &quot;">
      <formula>NOT(ISERROR(SEARCH("""- """,F636)))</formula>
    </cfRule>
  </conditionalFormatting>
  <conditionalFormatting sqref="F638">
    <cfRule type="containsText" dxfId="196" priority="204" operator="containsText" text="&quot;- &quot;">
      <formula>NOT(ISERROR(SEARCH("""- """,F638)))</formula>
    </cfRule>
  </conditionalFormatting>
  <conditionalFormatting sqref="K638:K644">
    <cfRule type="containsText" dxfId="195" priority="202" operator="containsText" text="&quot;- &quot;">
      <formula>NOT(ISERROR(SEARCH("""- """,K638)))</formula>
    </cfRule>
  </conditionalFormatting>
  <conditionalFormatting sqref="F658:G661">
    <cfRule type="containsText" dxfId="194" priority="201" operator="containsText" text="&quot;- &quot;">
      <formula>NOT(ISERROR(SEARCH("""- """,F658)))</formula>
    </cfRule>
  </conditionalFormatting>
  <conditionalFormatting sqref="F645">
    <cfRule type="containsText" dxfId="193" priority="208" operator="containsText" text="&quot;- &quot;">
      <formula>NOT(ISERROR(SEARCH("""- """,F645)))</formula>
    </cfRule>
  </conditionalFormatting>
  <conditionalFormatting sqref="F645:F647">
    <cfRule type="containsText" dxfId="192" priority="207" operator="containsText" text="&quot;- &quot;">
      <formula>NOT(ISERROR(SEARCH("""- """,F645)))</formula>
    </cfRule>
  </conditionalFormatting>
  <conditionalFormatting sqref="F637">
    <cfRule type="containsText" dxfId="191" priority="203" operator="containsText" text="&quot;- &quot;">
      <formula>NOT(ISERROR(SEARCH("""- """,F637)))</formula>
    </cfRule>
  </conditionalFormatting>
  <conditionalFormatting sqref="K623:K626 F623:F626">
    <cfRule type="containsText" dxfId="190" priority="221" operator="containsText" text="&quot;- &quot;">
      <formula>NOT(ISERROR(SEARCH("""- """,F623)))</formula>
    </cfRule>
  </conditionalFormatting>
  <conditionalFormatting sqref="K615:K617">
    <cfRule type="containsText" dxfId="189" priority="220" operator="containsText" text="&quot;- &quot;">
      <formula>NOT(ISERROR(SEARCH("""- """,K615)))</formula>
    </cfRule>
  </conditionalFormatting>
  <conditionalFormatting sqref="K618">
    <cfRule type="containsText" dxfId="188" priority="219" operator="containsText" text="&quot;- &quot;">
      <formula>NOT(ISERROR(SEARCH("""- """,K618)))</formula>
    </cfRule>
  </conditionalFormatting>
  <conditionalFormatting sqref="F687:F699 K723:K724 F680:F681 F721:F724">
    <cfRule type="containsText" dxfId="187" priority="200" operator="containsText" text="&quot;- &quot;">
      <formula>NOT(ISERROR(SEARCH("""- """,F680)))</formula>
    </cfRule>
  </conditionalFormatting>
  <conditionalFormatting sqref="F681:F683">
    <cfRule type="containsText" dxfId="186" priority="199" operator="containsText" text="&quot;- &quot;">
      <formula>NOT(ISERROR(SEARCH("""- """,F681)))</formula>
    </cfRule>
  </conditionalFormatting>
  <conditionalFormatting sqref="F703">
    <cfRule type="containsText" dxfId="185" priority="198" operator="containsText" text="&quot;- &quot;">
      <formula>NOT(ISERROR(SEARCH("""- """,F703)))</formula>
    </cfRule>
  </conditionalFormatting>
  <conditionalFormatting sqref="F685:F687">
    <cfRule type="containsText" dxfId="184" priority="196" operator="containsText" text="&quot;- &quot;">
      <formula>NOT(ISERROR(SEARCH("""- """,F685)))</formula>
    </cfRule>
  </conditionalFormatting>
  <conditionalFormatting sqref="F685">
    <cfRule type="containsText" dxfId="183" priority="197" operator="containsText" text="&quot;- &quot;">
      <formula>NOT(ISERROR(SEARCH("""- """,F685)))</formula>
    </cfRule>
  </conditionalFormatting>
  <conditionalFormatting sqref="F703:F706 F711:F715">
    <cfRule type="containsText" dxfId="182" priority="195" operator="containsText" text="&quot;- &quot;">
      <formula>NOT(ISERROR(SEARCH("""- """,F703)))</formula>
    </cfRule>
  </conditionalFormatting>
  <conditionalFormatting sqref="F715:F719">
    <cfRule type="containsText" dxfId="181" priority="194" operator="containsText" text="&quot;- &quot;">
      <formula>NOT(ISERROR(SEARCH("""- """,F715)))</formula>
    </cfRule>
  </conditionalFormatting>
  <conditionalFormatting sqref="F706:F709">
    <cfRule type="containsText" dxfId="180" priority="193" operator="containsText" text="&quot;- &quot;">
      <formula>NOT(ISERROR(SEARCH("""- """,F706)))</formula>
    </cfRule>
  </conditionalFormatting>
  <conditionalFormatting sqref="F709:F711">
    <cfRule type="containsText" dxfId="179" priority="192" operator="containsText" text="&quot;- &quot;">
      <formula>NOT(ISERROR(SEARCH("""- """,F709)))</formula>
    </cfRule>
  </conditionalFormatting>
  <conditionalFormatting sqref="F731">
    <cfRule type="containsText" dxfId="178" priority="191" operator="containsText" text="&quot;- &quot;">
      <formula>NOT(ISERROR(SEARCH("""- """,F731)))</formula>
    </cfRule>
  </conditionalFormatting>
  <conditionalFormatting sqref="F742:F744">
    <cfRule type="containsText" dxfId="177" priority="190" operator="containsText" text="&quot;- &quot;">
      <formula>NOT(ISERROR(SEARCH("""- """,F742)))</formula>
    </cfRule>
  </conditionalFormatting>
  <conditionalFormatting sqref="F745:F747">
    <cfRule type="containsText" dxfId="176" priority="189" operator="containsText" text="&quot;- &quot;">
      <formula>NOT(ISERROR(SEARCH("""- """,F745)))</formula>
    </cfRule>
  </conditionalFormatting>
  <conditionalFormatting sqref="F748">
    <cfRule type="containsText" dxfId="175" priority="188" operator="containsText" text="&quot;- &quot;">
      <formula>NOT(ISERROR(SEARCH("""- """,F748)))</formula>
    </cfRule>
  </conditionalFormatting>
  <conditionalFormatting sqref="F730">
    <cfRule type="containsText" dxfId="174" priority="187" operator="containsText" text="&quot;- &quot;">
      <formula>NOT(ISERROR(SEARCH("""- """,F730)))</formula>
    </cfRule>
  </conditionalFormatting>
  <conditionalFormatting sqref="F731:F733">
    <cfRule type="containsText" dxfId="173" priority="186" operator="containsText" text="&quot;- &quot;">
      <formula>NOT(ISERROR(SEARCH("""- """,F731)))</formula>
    </cfRule>
  </conditionalFormatting>
  <conditionalFormatting sqref="F733:F735">
    <cfRule type="containsText" dxfId="172" priority="185" operator="containsText" text="&quot;- &quot;">
      <formula>NOT(ISERROR(SEARCH("""- """,F733)))</formula>
    </cfRule>
  </conditionalFormatting>
  <conditionalFormatting sqref="F735:F737">
    <cfRule type="containsText" dxfId="171" priority="184" operator="containsText" text="&quot;- &quot;">
      <formula>NOT(ISERROR(SEARCH("""- """,F735)))</formula>
    </cfRule>
  </conditionalFormatting>
  <conditionalFormatting sqref="F737:F739">
    <cfRule type="containsText" dxfId="170" priority="183" operator="containsText" text="&quot;- &quot;">
      <formula>NOT(ISERROR(SEARCH("""- """,F737)))</formula>
    </cfRule>
  </conditionalFormatting>
  <conditionalFormatting sqref="F739:F741">
    <cfRule type="containsText" dxfId="169" priority="182" operator="containsText" text="&quot;- &quot;">
      <formula>NOT(ISERROR(SEARCH("""- """,F739)))</formula>
    </cfRule>
  </conditionalFormatting>
  <conditionalFormatting sqref="F742">
    <cfRule type="containsText" dxfId="168" priority="181" operator="containsText" text="&quot;- &quot;">
      <formula>NOT(ISERROR(SEARCH("""- """,F742)))</formula>
    </cfRule>
  </conditionalFormatting>
  <conditionalFormatting sqref="F745">
    <cfRule type="containsText" dxfId="167" priority="180" operator="containsText" text="&quot;- &quot;">
      <formula>NOT(ISERROR(SEARCH("""- """,F745)))</formula>
    </cfRule>
  </conditionalFormatting>
  <conditionalFormatting sqref="F757">
    <cfRule type="containsText" dxfId="166" priority="179" operator="containsText" text="&quot;- &quot;">
      <formula>NOT(ISERROR(SEARCH("""- """,F757)))</formula>
    </cfRule>
  </conditionalFormatting>
  <conditionalFormatting sqref="B758">
    <cfRule type="containsText" dxfId="165" priority="178" operator="containsText" text="&quot;- &quot;">
      <formula>NOT(ISERROR(SEARCH("""- """,B758)))</formula>
    </cfRule>
  </conditionalFormatting>
  <conditionalFormatting sqref="E758">
    <cfRule type="containsText" dxfId="164" priority="177" operator="containsText" text="&quot;- &quot;">
      <formula>NOT(ISERROR(SEARCH("""- """,E758)))</formula>
    </cfRule>
  </conditionalFormatting>
  <conditionalFormatting sqref="F758">
    <cfRule type="containsText" dxfId="163" priority="176" operator="containsText" text="&quot;- &quot;">
      <formula>NOT(ISERROR(SEARCH("""- """,F758)))</formula>
    </cfRule>
  </conditionalFormatting>
  <conditionalFormatting sqref="G758">
    <cfRule type="containsText" dxfId="162" priority="175" operator="containsText" text="&quot;- &quot;">
      <formula>NOT(ISERROR(SEARCH("""- """,G758)))</formula>
    </cfRule>
  </conditionalFormatting>
  <conditionalFormatting sqref="F754:F756">
    <cfRule type="containsText" dxfId="161" priority="169" operator="containsText" text="&quot;- &quot;">
      <formula>NOT(ISERROR(SEARCH("""- """,F754)))</formula>
    </cfRule>
  </conditionalFormatting>
  <conditionalFormatting sqref="F748:F750">
    <cfRule type="containsText" dxfId="160" priority="173" operator="containsText" text="&quot;- &quot;">
      <formula>NOT(ISERROR(SEARCH("""- """,F748)))</formula>
    </cfRule>
  </conditionalFormatting>
  <conditionalFormatting sqref="F750:F752">
    <cfRule type="containsText" dxfId="159" priority="172" operator="containsText" text="&quot;- &quot;">
      <formula>NOT(ISERROR(SEARCH("""- """,F750)))</formula>
    </cfRule>
  </conditionalFormatting>
  <conditionalFormatting sqref="F753">
    <cfRule type="containsText" dxfId="158" priority="171" operator="containsText" text="&quot;- &quot;">
      <formula>NOT(ISERROR(SEARCH("""- """,F753)))</formula>
    </cfRule>
  </conditionalFormatting>
  <conditionalFormatting sqref="F754">
    <cfRule type="containsText" dxfId="157" priority="170" operator="containsText" text="&quot;- &quot;">
      <formula>NOT(ISERROR(SEARCH("""- """,F754)))</formula>
    </cfRule>
  </conditionalFormatting>
  <conditionalFormatting sqref="F145:G145">
    <cfRule type="containsText" dxfId="156" priority="168" operator="containsText" text="&quot;- &quot;">
      <formula>NOT(ISERROR(SEARCH("""- """,F145)))</formula>
    </cfRule>
  </conditionalFormatting>
  <conditionalFormatting sqref="L206:M206">
    <cfRule type="containsText" dxfId="155" priority="167" operator="containsText" text="&quot;- &quot;">
      <formula>NOT(ISERROR(SEARCH("""- """,L206)))</formula>
    </cfRule>
  </conditionalFormatting>
  <conditionalFormatting sqref="F242:G242">
    <cfRule type="containsText" dxfId="154" priority="162" operator="containsText" text="&quot;- &quot;">
      <formula>NOT(ISERROR(SEARCH("""- """,F242)))</formula>
    </cfRule>
  </conditionalFormatting>
  <conditionalFormatting sqref="F238:G238">
    <cfRule type="containsText" dxfId="153" priority="166" operator="containsText" text="&quot;- &quot;">
      <formula>NOT(ISERROR(SEARCH("""- """,F238)))</formula>
    </cfRule>
  </conditionalFormatting>
  <conditionalFormatting sqref="F239:G239">
    <cfRule type="containsText" dxfId="152" priority="165" operator="containsText" text="&quot;- &quot;">
      <formula>NOT(ISERROR(SEARCH("""- """,F239)))</formula>
    </cfRule>
  </conditionalFormatting>
  <conditionalFormatting sqref="F240:G240">
    <cfRule type="containsText" dxfId="151" priority="164" operator="containsText" text="&quot;- &quot;">
      <formula>NOT(ISERROR(SEARCH("""- """,F240)))</formula>
    </cfRule>
  </conditionalFormatting>
  <conditionalFormatting sqref="F241:G241">
    <cfRule type="containsText" dxfId="150" priority="163" operator="containsText" text="&quot;- &quot;">
      <formula>NOT(ISERROR(SEARCH("""- """,F241)))</formula>
    </cfRule>
  </conditionalFormatting>
  <conditionalFormatting sqref="F144:G144">
    <cfRule type="containsText" dxfId="149" priority="161" operator="containsText" text="&quot;- &quot;">
      <formula>NOT(ISERROR(SEARCH("""- """,F144)))</formula>
    </cfRule>
  </conditionalFormatting>
  <conditionalFormatting sqref="F152:G152">
    <cfRule type="containsText" dxfId="148" priority="160" operator="containsText" text="&quot;- &quot;">
      <formula>NOT(ISERROR(SEARCH("""- """,F152)))</formula>
    </cfRule>
  </conditionalFormatting>
  <conditionalFormatting sqref="F161:G161">
    <cfRule type="containsText" dxfId="147" priority="159" operator="containsText" text="&quot;- &quot;">
      <formula>NOT(ISERROR(SEARCH("""- """,F161)))</formula>
    </cfRule>
  </conditionalFormatting>
  <conditionalFormatting sqref="F162:G162">
    <cfRule type="containsText" dxfId="146" priority="158" operator="containsText" text="&quot;- &quot;">
      <formula>NOT(ISERROR(SEARCH("""- """,F162)))</formula>
    </cfRule>
  </conditionalFormatting>
  <conditionalFormatting sqref="F168:G168">
    <cfRule type="containsText" dxfId="145" priority="157" operator="containsText" text="&quot;- &quot;">
      <formula>NOT(ISERROR(SEARCH("""- """,F168)))</formula>
    </cfRule>
  </conditionalFormatting>
  <conditionalFormatting sqref="F182:G182">
    <cfRule type="containsText" dxfId="144" priority="156" operator="containsText" text="&quot;- &quot;">
      <formula>NOT(ISERROR(SEARCH("""- """,F182)))</formula>
    </cfRule>
  </conditionalFormatting>
  <conditionalFormatting sqref="F191:G191">
    <cfRule type="containsText" dxfId="143" priority="155" operator="containsText" text="&quot;- &quot;">
      <formula>NOT(ISERROR(SEARCH("""- """,F191)))</formula>
    </cfRule>
  </conditionalFormatting>
  <conditionalFormatting sqref="F192:G192">
    <cfRule type="containsText" dxfId="142" priority="154" operator="containsText" text="&quot;- &quot;">
      <formula>NOT(ISERROR(SEARCH("""- """,F192)))</formula>
    </cfRule>
  </conditionalFormatting>
  <conditionalFormatting sqref="L207:M207">
    <cfRule type="containsText" dxfId="141" priority="153" operator="containsText" text="&quot;- &quot;">
      <formula>NOT(ISERROR(SEARCH("""- """,L207)))</formula>
    </cfRule>
  </conditionalFormatting>
  <conditionalFormatting sqref="L208:M208">
    <cfRule type="containsText" dxfId="140" priority="152" operator="containsText" text="&quot;- &quot;">
      <formula>NOT(ISERROR(SEARCH("""- """,L208)))</formula>
    </cfRule>
  </conditionalFormatting>
  <conditionalFormatting sqref="L210:M210">
    <cfRule type="containsText" dxfId="139" priority="151" operator="containsText" text="&quot;- &quot;">
      <formula>NOT(ISERROR(SEARCH("""- """,L210)))</formula>
    </cfRule>
  </conditionalFormatting>
  <conditionalFormatting sqref="L209:M209">
    <cfRule type="containsText" dxfId="138" priority="150" operator="containsText" text="&quot;- &quot;">
      <formula>NOT(ISERROR(SEARCH("""- """,L209)))</formula>
    </cfRule>
  </conditionalFormatting>
  <conditionalFormatting sqref="F218:G218">
    <cfRule type="containsText" dxfId="137" priority="149" operator="containsText" text="&quot;- &quot;">
      <formula>NOT(ISERROR(SEARCH("""- """,F218)))</formula>
    </cfRule>
  </conditionalFormatting>
  <conditionalFormatting sqref="L215:M215">
    <cfRule type="containsText" dxfId="136" priority="148" operator="containsText" text="&quot;- &quot;">
      <formula>NOT(ISERROR(SEARCH("""- """,L215)))</formula>
    </cfRule>
  </conditionalFormatting>
  <conditionalFormatting sqref="F221:G221">
    <cfRule type="containsText" dxfId="135" priority="147" operator="containsText" text="&quot;- &quot;">
      <formula>NOT(ISERROR(SEARCH("""- """,F221)))</formula>
    </cfRule>
  </conditionalFormatting>
  <conditionalFormatting sqref="F225:G225">
    <cfRule type="containsText" dxfId="134" priority="146" operator="containsText" text="&quot;- &quot;">
      <formula>NOT(ISERROR(SEARCH("""- """,F225)))</formula>
    </cfRule>
  </conditionalFormatting>
  <conditionalFormatting sqref="F263">
    <cfRule type="expression" dxfId="133" priority="145">
      <formula>NOT(ISERROR(SEARCH("""- """,F263)))</formula>
    </cfRule>
  </conditionalFormatting>
  <conditionalFormatting sqref="J285">
    <cfRule type="containsText" dxfId="132" priority="144" operator="containsText" text="&quot;- &quot;">
      <formula>NOT(ISERROR(SEARCH("""- """,J285)))</formula>
    </cfRule>
  </conditionalFormatting>
  <conditionalFormatting sqref="J286">
    <cfRule type="containsText" dxfId="131" priority="143" operator="containsText" text="&quot;- &quot;">
      <formula>NOT(ISERROR(SEARCH("""- """,J286)))</formula>
    </cfRule>
  </conditionalFormatting>
  <conditionalFormatting sqref="J287">
    <cfRule type="containsText" dxfId="130" priority="142" operator="containsText" text="&quot;- &quot;">
      <formula>NOT(ISERROR(SEARCH("""- """,J287)))</formula>
    </cfRule>
  </conditionalFormatting>
  <conditionalFormatting sqref="J288">
    <cfRule type="containsText" dxfId="129" priority="141" operator="containsText" text="&quot;- &quot;">
      <formula>NOT(ISERROR(SEARCH("""- """,J288)))</formula>
    </cfRule>
  </conditionalFormatting>
  <conditionalFormatting sqref="J289">
    <cfRule type="containsText" dxfId="128" priority="140" operator="containsText" text="&quot;- &quot;">
      <formula>NOT(ISERROR(SEARCH("""- """,J289)))</formula>
    </cfRule>
  </conditionalFormatting>
  <conditionalFormatting sqref="J290">
    <cfRule type="containsText" dxfId="127" priority="139" operator="containsText" text="&quot;- &quot;">
      <formula>NOT(ISERROR(SEARCH("""- """,J290)))</formula>
    </cfRule>
  </conditionalFormatting>
  <conditionalFormatting sqref="J294">
    <cfRule type="containsText" dxfId="126" priority="138" operator="containsText" text="&quot;- &quot;">
      <formula>NOT(ISERROR(SEARCH("""- """,J294)))</formula>
    </cfRule>
  </conditionalFormatting>
  <conditionalFormatting sqref="J295">
    <cfRule type="containsText" dxfId="125" priority="137" operator="containsText" text="&quot;- &quot;">
      <formula>NOT(ISERROR(SEARCH("""- """,J295)))</formula>
    </cfRule>
  </conditionalFormatting>
  <conditionalFormatting sqref="J298">
    <cfRule type="containsText" dxfId="124" priority="136" operator="containsText" text="&quot;- &quot;">
      <formula>NOT(ISERROR(SEARCH("""- """,J298)))</formula>
    </cfRule>
  </conditionalFormatting>
  <conditionalFormatting sqref="J299">
    <cfRule type="containsText" dxfId="123" priority="135" operator="containsText" text="&quot;- &quot;">
      <formula>NOT(ISERROR(SEARCH("""- """,J299)))</formula>
    </cfRule>
  </conditionalFormatting>
  <conditionalFormatting sqref="F307">
    <cfRule type="containsText" dxfId="122" priority="134" operator="containsText" text="&quot;- &quot;">
      <formula>NOT(ISERROR(SEARCH("""- """,F307)))</formula>
    </cfRule>
  </conditionalFormatting>
  <conditionalFormatting sqref="F328">
    <cfRule type="containsText" dxfId="121" priority="133" operator="containsText" text="&quot;- &quot;">
      <formula>NOT(ISERROR(SEARCH("""- """,F328)))</formula>
    </cfRule>
  </conditionalFormatting>
  <conditionalFormatting sqref="F329">
    <cfRule type="containsText" dxfId="120" priority="132" operator="containsText" text="&quot;- &quot;">
      <formula>NOT(ISERROR(SEARCH("""- """,F329)))</formula>
    </cfRule>
  </conditionalFormatting>
  <conditionalFormatting sqref="F330">
    <cfRule type="containsText" dxfId="119" priority="131" operator="containsText" text="&quot;- &quot;">
      <formula>NOT(ISERROR(SEARCH("""- """,F330)))</formula>
    </cfRule>
  </conditionalFormatting>
  <conditionalFormatting sqref="F344">
    <cfRule type="containsText" dxfId="118" priority="130" operator="containsText" text="&quot;- &quot;">
      <formula>NOT(ISERROR(SEARCH("""- """,F344)))</formula>
    </cfRule>
  </conditionalFormatting>
  <conditionalFormatting sqref="F371">
    <cfRule type="containsText" dxfId="117" priority="129" operator="containsText" text="&quot;- &quot;">
      <formula>NOT(ISERROR(SEARCH("""- """,F371)))</formula>
    </cfRule>
  </conditionalFormatting>
  <conditionalFormatting sqref="F372">
    <cfRule type="containsText" dxfId="116" priority="128" operator="containsText" text="&quot;- &quot;">
      <formula>NOT(ISERROR(SEARCH("""- """,F372)))</formula>
    </cfRule>
  </conditionalFormatting>
  <conditionalFormatting sqref="F373">
    <cfRule type="containsText" dxfId="115" priority="127" operator="containsText" text="&quot;- &quot;">
      <formula>NOT(ISERROR(SEARCH("""- """,F373)))</formula>
    </cfRule>
  </conditionalFormatting>
  <conditionalFormatting sqref="F374">
    <cfRule type="containsText" dxfId="114" priority="126" operator="containsText" text="&quot;- &quot;">
      <formula>NOT(ISERROR(SEARCH("""- """,F374)))</formula>
    </cfRule>
  </conditionalFormatting>
  <conditionalFormatting sqref="F375">
    <cfRule type="containsText" dxfId="113" priority="125" operator="containsText" text="&quot;- &quot;">
      <formula>NOT(ISERROR(SEARCH("""- """,F375)))</formula>
    </cfRule>
  </conditionalFormatting>
  <conditionalFormatting sqref="F378">
    <cfRule type="containsText" dxfId="112" priority="124" operator="containsText" text="&quot;- &quot;">
      <formula>NOT(ISERROR(SEARCH("""- """,F378)))</formula>
    </cfRule>
  </conditionalFormatting>
  <conditionalFormatting sqref="F376">
    <cfRule type="containsText" dxfId="111" priority="123" operator="containsText" text="&quot;- &quot;">
      <formula>NOT(ISERROR(SEARCH("""- """,F376)))</formula>
    </cfRule>
  </conditionalFormatting>
  <conditionalFormatting sqref="F377">
    <cfRule type="containsText" dxfId="110" priority="122" operator="containsText" text="&quot;- &quot;">
      <formula>NOT(ISERROR(SEARCH("""- """,F377)))</formula>
    </cfRule>
  </conditionalFormatting>
  <conditionalFormatting sqref="F379">
    <cfRule type="containsText" dxfId="109" priority="121" operator="containsText" text="&quot;- &quot;">
      <formula>NOT(ISERROR(SEARCH("""- """,F379)))</formula>
    </cfRule>
  </conditionalFormatting>
  <conditionalFormatting sqref="F380">
    <cfRule type="containsText" dxfId="108" priority="120" operator="containsText" text="&quot;- &quot;">
      <formula>NOT(ISERROR(SEARCH("""- """,F380)))</formula>
    </cfRule>
  </conditionalFormatting>
  <conditionalFormatting sqref="F381">
    <cfRule type="containsText" dxfId="107" priority="119" operator="containsText" text="&quot;- &quot;">
      <formula>NOT(ISERROR(SEARCH("""- """,F381)))</formula>
    </cfRule>
  </conditionalFormatting>
  <conditionalFormatting sqref="F382">
    <cfRule type="containsText" dxfId="106" priority="118" operator="containsText" text="&quot;- &quot;">
      <formula>NOT(ISERROR(SEARCH("""- """,F382)))</formula>
    </cfRule>
  </conditionalFormatting>
  <conditionalFormatting sqref="F383">
    <cfRule type="containsText" dxfId="105" priority="117" operator="containsText" text="&quot;- &quot;">
      <formula>NOT(ISERROR(SEARCH("""- """,F383)))</formula>
    </cfRule>
  </conditionalFormatting>
  <conditionalFormatting sqref="F386">
    <cfRule type="containsText" dxfId="104" priority="116" operator="containsText" text="&quot;- &quot;">
      <formula>NOT(ISERROR(SEARCH("""- """,F386)))</formula>
    </cfRule>
  </conditionalFormatting>
  <conditionalFormatting sqref="J293">
    <cfRule type="containsText" dxfId="103" priority="115" operator="containsText" text="&quot;- &quot;">
      <formula>NOT(ISERROR(SEARCH("""- """,J293)))</formula>
    </cfRule>
  </conditionalFormatting>
  <conditionalFormatting sqref="F387">
    <cfRule type="containsText" dxfId="102" priority="114" operator="containsText" text="&quot;- &quot;">
      <formula>NOT(ISERROR(SEARCH("""- """,F387)))</formula>
    </cfRule>
  </conditionalFormatting>
  <conditionalFormatting sqref="F438">
    <cfRule type="containsText" dxfId="101" priority="113" operator="containsText" text="&quot;- &quot;">
      <formula>NOT(ISERROR(SEARCH("""- """,F438)))</formula>
    </cfRule>
  </conditionalFormatting>
  <conditionalFormatting sqref="F440">
    <cfRule type="containsText" dxfId="100" priority="111" operator="containsText" text="&quot;- &quot;">
      <formula>NOT(ISERROR(SEARCH("""- """,F440)))</formula>
    </cfRule>
  </conditionalFormatting>
  <conditionalFormatting sqref="F439">
    <cfRule type="containsText" dxfId="99" priority="112" operator="containsText" text="&quot;- &quot;">
      <formula>NOT(ISERROR(SEARCH("""- """,F439)))</formula>
    </cfRule>
  </conditionalFormatting>
  <conditionalFormatting sqref="F441">
    <cfRule type="containsText" dxfId="98" priority="110" operator="containsText" text="&quot;- &quot;">
      <formula>NOT(ISERROR(SEARCH("""- """,F441)))</formula>
    </cfRule>
  </conditionalFormatting>
  <conditionalFormatting sqref="F442">
    <cfRule type="containsText" dxfId="97" priority="109" operator="containsText" text="&quot;- &quot;">
      <formula>NOT(ISERROR(SEARCH("""- """,F442)))</formula>
    </cfRule>
  </conditionalFormatting>
  <conditionalFormatting sqref="F443">
    <cfRule type="containsText" dxfId="96" priority="108" operator="containsText" text="&quot;- &quot;">
      <formula>NOT(ISERROR(SEARCH("""- """,F443)))</formula>
    </cfRule>
  </conditionalFormatting>
  <conditionalFormatting sqref="F482">
    <cfRule type="containsText" dxfId="95" priority="107" operator="containsText" text="&quot;- &quot;">
      <formula>NOT(ISERROR(SEARCH("""- """,F482)))</formula>
    </cfRule>
  </conditionalFormatting>
  <conditionalFormatting sqref="F494">
    <cfRule type="containsText" dxfId="94" priority="103" operator="containsText" text="&quot;- &quot;">
      <formula>NOT(ISERROR(SEARCH("""- """,F494)))</formula>
    </cfRule>
  </conditionalFormatting>
  <conditionalFormatting sqref="F489">
    <cfRule type="containsText" dxfId="93" priority="106" operator="containsText" text="&quot;- &quot;">
      <formula>NOT(ISERROR(SEARCH("""- """,F489)))</formula>
    </cfRule>
  </conditionalFormatting>
  <conditionalFormatting sqref="F490">
    <cfRule type="containsText" dxfId="92" priority="104" operator="containsText" text="&quot;- &quot;">
      <formula>NOT(ISERROR(SEARCH("""- """,F490)))</formula>
    </cfRule>
  </conditionalFormatting>
  <conditionalFormatting sqref="F490">
    <cfRule type="containsText" dxfId="91" priority="105" operator="containsText" text="&quot;- &quot;">
      <formula>NOT(ISERROR(SEARCH("""- """,F490)))</formula>
    </cfRule>
  </conditionalFormatting>
  <conditionalFormatting sqref="F491">
    <cfRule type="containsText" dxfId="90" priority="101" operator="containsText" text="&quot;- &quot;">
      <formula>NOT(ISERROR(SEARCH("""- """,F491)))</formula>
    </cfRule>
  </conditionalFormatting>
  <conditionalFormatting sqref="F495">
    <cfRule type="containsText" dxfId="89" priority="102" operator="containsText" text="&quot;- &quot;">
      <formula>NOT(ISERROR(SEARCH("""- """,F495)))</formula>
    </cfRule>
  </conditionalFormatting>
  <conditionalFormatting sqref="F491">
    <cfRule type="containsText" dxfId="88" priority="100" operator="containsText" text="&quot;- &quot;">
      <formula>NOT(ISERROR(SEARCH("""- """,F491)))</formula>
    </cfRule>
  </conditionalFormatting>
  <conditionalFormatting sqref="F492">
    <cfRule type="containsText" dxfId="87" priority="99" operator="containsText" text="&quot;- &quot;">
      <formula>NOT(ISERROR(SEARCH("""- """,F492)))</formula>
    </cfRule>
  </conditionalFormatting>
  <conditionalFormatting sqref="F492">
    <cfRule type="containsText" dxfId="86" priority="98" operator="containsText" text="&quot;- &quot;">
      <formula>NOT(ISERROR(SEARCH("""- """,F492)))</formula>
    </cfRule>
  </conditionalFormatting>
  <conditionalFormatting sqref="F493">
    <cfRule type="containsText" dxfId="85" priority="97" operator="containsText" text="&quot;- &quot;">
      <formula>NOT(ISERROR(SEARCH("""- """,F493)))</formula>
    </cfRule>
  </conditionalFormatting>
  <conditionalFormatting sqref="F496">
    <cfRule type="containsText" dxfId="84" priority="96" operator="containsText" text="&quot;- &quot;">
      <formula>NOT(ISERROR(SEARCH("""- """,F496)))</formula>
    </cfRule>
  </conditionalFormatting>
  <conditionalFormatting sqref="L507">
    <cfRule type="containsText" dxfId="83" priority="95" operator="containsText" text="&quot;- &quot;">
      <formula>NOT(ISERROR(SEARCH("""- """,L507)))</formula>
    </cfRule>
  </conditionalFormatting>
  <conditionalFormatting sqref="F533">
    <cfRule type="containsText" dxfId="82" priority="94" operator="containsText" text="&quot;- &quot;">
      <formula>NOT(ISERROR(SEARCH("""- """,F533)))</formula>
    </cfRule>
  </conditionalFormatting>
  <conditionalFormatting sqref="F460">
    <cfRule type="containsText" dxfId="81" priority="83" operator="containsText" text="&quot;- &quot;">
      <formula>NOT(ISERROR(SEARCH("""- """,F460)))</formula>
    </cfRule>
  </conditionalFormatting>
  <conditionalFormatting sqref="F461">
    <cfRule type="containsText" dxfId="80" priority="82" operator="containsText" text="&quot;- &quot;">
      <formula>NOT(ISERROR(SEARCH("""- """,F461)))</formula>
    </cfRule>
  </conditionalFormatting>
  <conditionalFormatting sqref="F462">
    <cfRule type="containsText" dxfId="79" priority="81" operator="containsText" text="&quot;- &quot;">
      <formula>NOT(ISERROR(SEARCH("""- """,F462)))</formula>
    </cfRule>
  </conditionalFormatting>
  <conditionalFormatting sqref="F463">
    <cfRule type="containsText" dxfId="78" priority="80" operator="containsText" text="&quot;- &quot;">
      <formula>NOT(ISERROR(SEARCH("""- """,F463)))</formula>
    </cfRule>
  </conditionalFormatting>
  <conditionalFormatting sqref="F464">
    <cfRule type="containsText" dxfId="77" priority="79" operator="containsText" text="&quot;- &quot;">
      <formula>NOT(ISERROR(SEARCH("""- """,F464)))</formula>
    </cfRule>
  </conditionalFormatting>
  <conditionalFormatting sqref="K464">
    <cfRule type="containsText" dxfId="76" priority="78" operator="containsText" text="&quot;- &quot;">
      <formula>NOT(ISERROR(SEARCH("""- """,K464)))</formula>
    </cfRule>
  </conditionalFormatting>
  <conditionalFormatting sqref="L551">
    <cfRule type="containsText" dxfId="75" priority="77" operator="containsText" text="&quot;- &quot;">
      <formula>NOT(ISERROR(SEARCH("""- """,L551)))</formula>
    </cfRule>
  </conditionalFormatting>
  <conditionalFormatting sqref="F552">
    <cfRule type="containsText" dxfId="74" priority="76" operator="containsText" text="&quot;- &quot;">
      <formula>NOT(ISERROR(SEARCH("""- """,F552)))</formula>
    </cfRule>
  </conditionalFormatting>
  <conditionalFormatting sqref="F556">
    <cfRule type="containsText" dxfId="73" priority="75" operator="containsText" text="&quot;- &quot;">
      <formula>NOT(ISERROR(SEARCH("""- """,F556)))</formula>
    </cfRule>
  </conditionalFormatting>
  <conditionalFormatting sqref="F565">
    <cfRule type="containsText" dxfId="72" priority="74" operator="containsText" text="&quot;- &quot;">
      <formula>NOT(ISERROR(SEARCH("""- """,F565)))</formula>
    </cfRule>
  </conditionalFormatting>
  <conditionalFormatting sqref="F566">
    <cfRule type="containsText" dxfId="71" priority="73" operator="containsText" text="&quot;- &quot;">
      <formula>NOT(ISERROR(SEARCH("""- """,F566)))</formula>
    </cfRule>
  </conditionalFormatting>
  <conditionalFormatting sqref="F580">
    <cfRule type="containsText" dxfId="70" priority="72" operator="containsText" text="&quot;- &quot;">
      <formula>NOT(ISERROR(SEARCH("""- """,F580)))</formula>
    </cfRule>
  </conditionalFormatting>
  <conditionalFormatting sqref="F581">
    <cfRule type="containsText" dxfId="69" priority="71" operator="containsText" text="&quot;- &quot;">
      <formula>NOT(ISERROR(SEARCH("""- """,F581)))</formula>
    </cfRule>
  </conditionalFormatting>
  <conditionalFormatting sqref="F582">
    <cfRule type="containsText" dxfId="68" priority="70" operator="containsText" text="&quot;- &quot;">
      <formula>NOT(ISERROR(SEARCH("""- """,F582)))</formula>
    </cfRule>
  </conditionalFormatting>
  <conditionalFormatting sqref="F583">
    <cfRule type="containsText" dxfId="67" priority="69" operator="containsText" text="&quot;- &quot;">
      <formula>NOT(ISERROR(SEARCH("""- """,F583)))</formula>
    </cfRule>
  </conditionalFormatting>
  <conditionalFormatting sqref="F589">
    <cfRule type="containsText" dxfId="66" priority="68" operator="containsText" text="&quot;- &quot;">
      <formula>NOT(ISERROR(SEARCH("""- """,F589)))</formula>
    </cfRule>
  </conditionalFormatting>
  <conditionalFormatting sqref="F553">
    <cfRule type="containsText" dxfId="65" priority="67" operator="containsText" text="&quot;- &quot;">
      <formula>NOT(ISERROR(SEARCH("""- """,F553)))</formula>
    </cfRule>
  </conditionalFormatting>
  <conditionalFormatting sqref="F554">
    <cfRule type="containsText" dxfId="64" priority="66" operator="containsText" text="&quot;- &quot;">
      <formula>NOT(ISERROR(SEARCH("""- """,F554)))</formula>
    </cfRule>
  </conditionalFormatting>
  <conditionalFormatting sqref="F555">
    <cfRule type="containsText" dxfId="63" priority="65" operator="containsText" text="&quot;- &quot;">
      <formula>NOT(ISERROR(SEARCH("""- """,F555)))</formula>
    </cfRule>
  </conditionalFormatting>
  <conditionalFormatting sqref="F573">
    <cfRule type="containsText" dxfId="62" priority="64" operator="containsText" text="&quot;- &quot;">
      <formula>NOT(ISERROR(SEARCH("""- """,F573)))</formula>
    </cfRule>
  </conditionalFormatting>
  <conditionalFormatting sqref="F585">
    <cfRule type="containsText" dxfId="61" priority="63" operator="containsText" text="&quot;- &quot;">
      <formula>NOT(ISERROR(SEARCH("""- """,F585)))</formula>
    </cfRule>
  </conditionalFormatting>
  <conditionalFormatting sqref="F588">
    <cfRule type="containsText" dxfId="60" priority="62" operator="containsText" text="&quot;- &quot;">
      <formula>NOT(ISERROR(SEARCH("""- """,F588)))</formula>
    </cfRule>
  </conditionalFormatting>
  <conditionalFormatting sqref="F597">
    <cfRule type="containsText" dxfId="59" priority="60" operator="containsText" text="&quot;- &quot;">
      <formula>NOT(ISERROR(SEARCH("""- """,F597)))</formula>
    </cfRule>
  </conditionalFormatting>
  <conditionalFormatting sqref="F594">
    <cfRule type="containsText" dxfId="58" priority="61" operator="containsText" text="&quot;- &quot;">
      <formula>NOT(ISERROR(SEARCH("""- """,F594)))</formula>
    </cfRule>
  </conditionalFormatting>
  <conditionalFormatting sqref="F593">
    <cfRule type="containsText" dxfId="57" priority="59" operator="containsText" text="&quot;- &quot;">
      <formula>NOT(ISERROR(SEARCH("""- """,F593)))</formula>
    </cfRule>
  </conditionalFormatting>
  <conditionalFormatting sqref="F614">
    <cfRule type="containsText" dxfId="56" priority="58" operator="containsText" text="&quot;- &quot;">
      <formula>NOT(ISERROR(SEARCH("""- """,F614)))</formula>
    </cfRule>
  </conditionalFormatting>
  <conditionalFormatting sqref="L618">
    <cfRule type="containsText" dxfId="55" priority="56" operator="containsText" text="&quot;- &quot;">
      <formula>NOT(ISERROR(SEARCH("""- """,L618)))</formula>
    </cfRule>
  </conditionalFormatting>
  <conditionalFormatting sqref="G620">
    <cfRule type="containsText" dxfId="54" priority="55" operator="containsText" text="&quot;- &quot;">
      <formula>NOT(ISERROR(SEARCH("""- """,G620)))</formula>
    </cfRule>
  </conditionalFormatting>
  <conditionalFormatting sqref="L622">
    <cfRule type="containsText" dxfId="53" priority="54" operator="containsText" text="&quot;- &quot;">
      <formula>NOT(ISERROR(SEARCH("""- """,L622)))</formula>
    </cfRule>
  </conditionalFormatting>
  <conditionalFormatting sqref="K626 F626">
    <cfRule type="containsText" dxfId="52" priority="53" operator="containsText" text="&quot;- &quot;">
      <formula>NOT(ISERROR(SEARCH("""- """,F626)))</formula>
    </cfRule>
  </conditionalFormatting>
  <conditionalFormatting sqref="K627 F627">
    <cfRule type="containsText" dxfId="51" priority="52" operator="containsText" text="&quot;- &quot;">
      <formula>NOT(ISERROR(SEARCH("""- """,F627)))</formula>
    </cfRule>
  </conditionalFormatting>
  <conditionalFormatting sqref="K628 F628">
    <cfRule type="containsText" dxfId="50" priority="51" operator="containsText" text="&quot;- &quot;">
      <formula>NOT(ISERROR(SEARCH("""- """,F628)))</formula>
    </cfRule>
  </conditionalFormatting>
  <conditionalFormatting sqref="K629 F629">
    <cfRule type="containsText" dxfId="49" priority="50" operator="containsText" text="&quot;- &quot;">
      <formula>NOT(ISERROR(SEARCH("""- """,F629)))</formula>
    </cfRule>
  </conditionalFormatting>
  <conditionalFormatting sqref="K630 F630">
    <cfRule type="containsText" dxfId="48" priority="49" operator="containsText" text="&quot;- &quot;">
      <formula>NOT(ISERROR(SEARCH("""- """,F630)))</formula>
    </cfRule>
  </conditionalFormatting>
  <conditionalFormatting sqref="K634 F634">
    <cfRule type="containsText" dxfId="47" priority="48" operator="containsText" text="&quot;- &quot;">
      <formula>NOT(ISERROR(SEARCH("""- """,F634)))</formula>
    </cfRule>
  </conditionalFormatting>
  <conditionalFormatting sqref="F635">
    <cfRule type="containsText" dxfId="46" priority="46" operator="containsText" text="&quot;- &quot;">
      <formula>NOT(ISERROR(SEARCH("""- """,F635)))</formula>
    </cfRule>
  </conditionalFormatting>
  <conditionalFormatting sqref="F637">
    <cfRule type="containsText" dxfId="45" priority="45" operator="containsText" text="&quot;- &quot;">
      <formula>NOT(ISERROR(SEARCH("""- """,F637)))</formula>
    </cfRule>
  </conditionalFormatting>
  <conditionalFormatting sqref="F644">
    <cfRule type="containsText" dxfId="44" priority="47" operator="containsText" text="&quot;- &quot;">
      <formula>NOT(ISERROR(SEARCH("""- """,F644)))</formula>
    </cfRule>
  </conditionalFormatting>
  <conditionalFormatting sqref="F636">
    <cfRule type="containsText" dxfId="43" priority="44" operator="containsText" text="&quot;- &quot;">
      <formula>NOT(ISERROR(SEARCH("""- """,F636)))</formula>
    </cfRule>
  </conditionalFormatting>
  <conditionalFormatting sqref="K617">
    <cfRule type="containsText" dxfId="42" priority="57" operator="containsText" text="&quot;- &quot;">
      <formula>NOT(ISERROR(SEARCH("""- """,K617)))</formula>
    </cfRule>
  </conditionalFormatting>
  <conditionalFormatting sqref="F702">
    <cfRule type="containsText" dxfId="41" priority="43" operator="containsText" text="&quot;- &quot;">
      <formula>NOT(ISERROR(SEARCH("""- """,F702)))</formula>
    </cfRule>
  </conditionalFormatting>
  <conditionalFormatting sqref="F684">
    <cfRule type="containsText" dxfId="40" priority="42" operator="containsText" text="&quot;- &quot;">
      <formula>NOT(ISERROR(SEARCH("""- """,F684)))</formula>
    </cfRule>
  </conditionalFormatting>
  <conditionalFormatting sqref="F730">
    <cfRule type="containsText" dxfId="39" priority="41" operator="containsText" text="&quot;- &quot;">
      <formula>NOT(ISERROR(SEARCH("""- """,F730)))</formula>
    </cfRule>
  </conditionalFormatting>
  <conditionalFormatting sqref="F747">
    <cfRule type="containsText" dxfId="38" priority="40" operator="containsText" text="&quot;- &quot;">
      <formula>NOT(ISERROR(SEARCH("""- """,F747)))</formula>
    </cfRule>
  </conditionalFormatting>
  <conditionalFormatting sqref="F729">
    <cfRule type="containsText" dxfId="37" priority="39" operator="containsText" text="&quot;- &quot;">
      <formula>NOT(ISERROR(SEARCH("""- """,F729)))</formula>
    </cfRule>
  </conditionalFormatting>
  <conditionalFormatting sqref="F741">
    <cfRule type="containsText" dxfId="36" priority="38" operator="containsText" text="&quot;- &quot;">
      <formula>NOT(ISERROR(SEARCH("""- """,F741)))</formula>
    </cfRule>
  </conditionalFormatting>
  <conditionalFormatting sqref="F744">
    <cfRule type="containsText" dxfId="35" priority="37" operator="containsText" text="&quot;- &quot;">
      <formula>NOT(ISERROR(SEARCH("""- """,F744)))</formula>
    </cfRule>
  </conditionalFormatting>
  <conditionalFormatting sqref="F756">
    <cfRule type="containsText" dxfId="34" priority="36" operator="containsText" text="&quot;- &quot;">
      <formula>NOT(ISERROR(SEARCH("""- """,F756)))</formula>
    </cfRule>
  </conditionalFormatting>
  <conditionalFormatting sqref="B757">
    <cfRule type="containsText" dxfId="33" priority="35" operator="containsText" text="&quot;- &quot;">
      <formula>NOT(ISERROR(SEARCH("""- """,B757)))</formula>
    </cfRule>
  </conditionalFormatting>
  <conditionalFormatting sqref="E757">
    <cfRule type="containsText" dxfId="32" priority="34" operator="containsText" text="&quot;- &quot;">
      <formula>NOT(ISERROR(SEARCH("""- """,E757)))</formula>
    </cfRule>
  </conditionalFormatting>
  <conditionalFormatting sqref="F757">
    <cfRule type="containsText" dxfId="31" priority="33" operator="containsText" text="&quot;- &quot;">
      <formula>NOT(ISERROR(SEARCH("""- """,F757)))</formula>
    </cfRule>
  </conditionalFormatting>
  <conditionalFormatting sqref="G757">
    <cfRule type="containsText" dxfId="30" priority="32" operator="containsText" text="&quot;- &quot;">
      <formula>NOT(ISERROR(SEARCH("""- """,G757)))</formula>
    </cfRule>
  </conditionalFormatting>
  <conditionalFormatting sqref="F758">
    <cfRule type="containsText" dxfId="29" priority="31" operator="containsText" text="&quot;- &quot;">
      <formula>NOT(ISERROR(SEARCH("""- """,F758)))</formula>
    </cfRule>
  </conditionalFormatting>
  <conditionalFormatting sqref="F752">
    <cfRule type="containsText" dxfId="28" priority="30" operator="containsText" text="&quot;- &quot;">
      <formula>NOT(ISERROR(SEARCH("""- """,F752)))</formula>
    </cfRule>
  </conditionalFormatting>
  <conditionalFormatting sqref="F759:F811 F838">
    <cfRule type="containsText" dxfId="27" priority="28" operator="containsText" text="&quot;- &quot;">
      <formula>NOT(ISERROR(SEARCH("""- """,F759)))</formula>
    </cfRule>
  </conditionalFormatting>
  <conditionalFormatting sqref="F812 F814:F818">
    <cfRule type="containsText" dxfId="26" priority="27" operator="containsText" text="&quot;- &quot;">
      <formula>NOT(ISERROR(SEARCH("""- """,F812)))</formula>
    </cfRule>
  </conditionalFormatting>
  <conditionalFormatting sqref="F813">
    <cfRule type="containsText" dxfId="25" priority="26" operator="containsText" text="&quot;- &quot;">
      <formula>NOT(ISERROR(SEARCH("""- """,F813)))</formula>
    </cfRule>
  </conditionalFormatting>
  <conditionalFormatting sqref="F819:F820">
    <cfRule type="containsText" dxfId="24" priority="25" operator="containsText" text="&quot;- &quot;">
      <formula>NOT(ISERROR(SEARCH("""- """,F819)))</formula>
    </cfRule>
  </conditionalFormatting>
  <conditionalFormatting sqref="H804:H811">
    <cfRule type="containsText" dxfId="23" priority="24" operator="containsText" text="&quot;- &quot;">
      <formula>NOT(ISERROR(SEARCH("""- """,H804)))</formula>
    </cfRule>
  </conditionalFormatting>
  <conditionalFormatting sqref="I804:I811">
    <cfRule type="containsText" dxfId="22" priority="23" operator="containsText" text="&quot;- &quot;">
      <formula>NOT(ISERROR(SEARCH("""- """,I804)))</formula>
    </cfRule>
  </conditionalFormatting>
  <conditionalFormatting sqref="K793:K811 K819:K832 K834:K838">
    <cfRule type="containsText" dxfId="21" priority="22" operator="containsText" text="&quot;- &quot;">
      <formula>NOT(ISERROR(SEARCH("""- """,K793)))</formula>
    </cfRule>
  </conditionalFormatting>
  <conditionalFormatting sqref="K839">
    <cfRule type="containsText" dxfId="20" priority="21" operator="containsText" text="&quot;- &quot;">
      <formula>NOT(ISERROR(SEARCH("""- """,K839)))</formula>
    </cfRule>
  </conditionalFormatting>
  <conditionalFormatting sqref="F839">
    <cfRule type="containsText" dxfId="19" priority="20" operator="containsText" text="&quot;- &quot;">
      <formula>NOT(ISERROR(SEARCH("""- """,F839)))</formula>
    </cfRule>
  </conditionalFormatting>
  <conditionalFormatting sqref="K840">
    <cfRule type="containsText" dxfId="18" priority="19" operator="containsText" text="&quot;- &quot;">
      <formula>NOT(ISERROR(SEARCH("""- """,K840)))</formula>
    </cfRule>
  </conditionalFormatting>
  <conditionalFormatting sqref="K841">
    <cfRule type="containsText" dxfId="17" priority="18" operator="containsText" text="&quot;- &quot;">
      <formula>NOT(ISERROR(SEARCH("""- """,K841)))</formula>
    </cfRule>
  </conditionalFormatting>
  <conditionalFormatting sqref="K842">
    <cfRule type="containsText" dxfId="16" priority="17" operator="containsText" text="&quot;- &quot;">
      <formula>NOT(ISERROR(SEARCH("""- """,K842)))</formula>
    </cfRule>
  </conditionalFormatting>
  <conditionalFormatting sqref="K843">
    <cfRule type="containsText" dxfId="15" priority="16" operator="containsText" text="&quot;- &quot;">
      <formula>NOT(ISERROR(SEARCH("""- """,K843)))</formula>
    </cfRule>
  </conditionalFormatting>
  <conditionalFormatting sqref="K844">
    <cfRule type="containsText" dxfId="14" priority="15" operator="containsText" text="&quot;- &quot;">
      <formula>NOT(ISERROR(SEARCH("""- """,K844)))</formula>
    </cfRule>
  </conditionalFormatting>
  <conditionalFormatting sqref="K845">
    <cfRule type="containsText" dxfId="13" priority="14" operator="containsText" text="&quot;- &quot;">
      <formula>NOT(ISERROR(SEARCH("""- """,K845)))</formula>
    </cfRule>
  </conditionalFormatting>
  <conditionalFormatting sqref="K846">
    <cfRule type="containsText" dxfId="12" priority="13" operator="containsText" text="&quot;- &quot;">
      <formula>NOT(ISERROR(SEARCH("""- """,K846)))</formula>
    </cfRule>
  </conditionalFormatting>
  <conditionalFormatting sqref="K847">
    <cfRule type="containsText" dxfId="11" priority="12" operator="containsText" text="&quot;- &quot;">
      <formula>NOT(ISERROR(SEARCH("""- """,K847)))</formula>
    </cfRule>
  </conditionalFormatting>
  <conditionalFormatting sqref="F537 F539:F549 L547:L549">
    <cfRule type="containsText" dxfId="10" priority="11" operator="containsText" text="&quot;- &quot;">
      <formula>NOT(ISERROR(SEARCH("""- """,F537)))</formula>
    </cfRule>
  </conditionalFormatting>
  <conditionalFormatting sqref="L540">
    <cfRule type="containsText" dxfId="9" priority="2" operator="containsText" text="&quot;- &quot;">
      <formula>NOT(ISERROR(SEARCH("""- """,L540)))</formula>
    </cfRule>
  </conditionalFormatting>
  <conditionalFormatting sqref="L537">
    <cfRule type="containsText" dxfId="8" priority="10" operator="containsText" text="&quot;- &quot;">
      <formula>NOT(ISERROR(SEARCH("""- """,L537)))</formula>
    </cfRule>
  </conditionalFormatting>
  <conditionalFormatting sqref="L543">
    <cfRule type="containsText" dxfId="7" priority="9" operator="containsText" text="&quot;- &quot;">
      <formula>NOT(ISERROR(SEARCH("""- """,L543)))</formula>
    </cfRule>
  </conditionalFormatting>
  <conditionalFormatting sqref="L544">
    <cfRule type="containsText" dxfId="6" priority="8" operator="containsText" text="&quot;- &quot;">
      <formula>NOT(ISERROR(SEARCH("""- """,L544)))</formula>
    </cfRule>
  </conditionalFormatting>
  <conditionalFormatting sqref="L546">
    <cfRule type="containsText" dxfId="5" priority="7" operator="containsText" text="&quot;- &quot;">
      <formula>NOT(ISERROR(SEARCH("""- """,L546)))</formula>
    </cfRule>
  </conditionalFormatting>
  <conditionalFormatting sqref="L541">
    <cfRule type="containsText" dxfId="4" priority="6" operator="containsText" text="&quot;- &quot;">
      <formula>NOT(ISERROR(SEARCH("""- """,L541)))</formula>
    </cfRule>
  </conditionalFormatting>
  <conditionalFormatting sqref="F538">
    <cfRule type="containsText" dxfId="3" priority="5" operator="containsText" text="&quot;- &quot;">
      <formula>NOT(ISERROR(SEARCH("""- """,F538)))</formula>
    </cfRule>
  </conditionalFormatting>
  <conditionalFormatting sqref="L538">
    <cfRule type="containsText" dxfId="2" priority="4" operator="containsText" text="&quot;- &quot;">
      <formula>NOT(ISERROR(SEARCH("""- """,L538)))</formula>
    </cfRule>
  </conditionalFormatting>
  <conditionalFormatting sqref="L539">
    <cfRule type="containsText" dxfId="1" priority="3" operator="containsText" text="&quot;- &quot;">
      <formula>NOT(ISERROR(SEARCH("""- """,L539)))</formula>
    </cfRule>
  </conditionalFormatting>
  <conditionalFormatting sqref="L545">
    <cfRule type="containsText" dxfId="0" priority="1" operator="containsText" text="&quot;- &quot;">
      <formula>NOT(ISERROR(SEARCH("""- """,L545)))</formula>
    </cfRule>
  </conditionalFormatting>
  <hyperlinks>
    <hyperlink ref="B22:B23" r:id="rId1" display="ЭАМ «Анализ номенклатуры и объема товаров, ввозимых на территории особых экономических зон и вывозимых с таких территорий в 2016 – 2017 годах»" xr:uid="{00000000-0004-0000-0100-000000000000}"/>
    <hyperlink ref="B77:B78" r:id="rId2" display="КМ «Проверка деятельности таможенных органов по соблюдению порядка и условий при помещении декларантами товаров под отдельные таможенные процедуры в 2016 – 2017 годах и истекшем периоде 2018 года» " xr:uid="{00000000-0004-0000-0100-000001000000}"/>
    <hyperlink ref="B130" r:id="rId3" xr:uid="{00000000-0004-0000-0100-000002000000}"/>
    <hyperlink ref="B131" r:id="rId4" display="КМ «Проверка эффективности деятельности федеральных органов исполнительной власти по передаче в аренду земельных участков и продаже права на заключение договоров аренды за земли, находящиеся в федеральной собственности (за исключением земельных участков федеральных бюджетных и автономных учреждений), а также администрированию соответствующего вида доходов федерального бюджета в 2017 году и истекшем периоде 2018 года»" xr:uid="{00000000-0004-0000-0100-000003000000}"/>
    <hyperlink ref="B81:B84" r:id="rId5" display="ЭАМ «Анализ деятельности таможенных органов в рамках реализации основных стратегических документов, направленных на развитие таможенной службы, в 2013 – 2018 годах и истекшем периоде 2019 года»" xr:uid="{00000000-0004-0000-0100-000004000000}"/>
    <hyperlink ref="B85:B86" r:id="rId6" display="КМ «Проверка организации применения таможенными органами системы управления рисками при осуществлении таможенных операций и процедур, а также организации категорирования лиц, совершавших таможенные операции в 2018 – 2019 годах и истекшем периоде 2020 года»" xr:uid="{00000000-0004-0000-0100-000005000000}"/>
    <hyperlink ref="B87:B96" r:id="rId7" display="КМ «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 xr:uid="{00000000-0004-0000-0100-000006000000}"/>
    <hyperlink ref="B97:B108" r:id="rId8" display="КМ «Проверка эффективности корпоративного управления в хозяйственных обществах, акции которых находятся в федеральной собственности» и 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 xr:uid="{00000000-0004-0000-0100-000007000000}"/>
    <hyperlink ref="B168" r:id="rId9" display="КМ «Проверка обоснованности прогноза доходов (включая проверку расчетов прогноза поступлений по видам доходов),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 в Федеральной налоговой службе" xr:uid="{00000000-0004-0000-0100-000008000000}"/>
    <hyperlink ref="B118:B119" r:id="rId10" display="КМ «Проверка обоснованности прогноза доходов (включая проверку расчетов прогноза поступлений по видам доходов), обоснованности и эффективности расходов проекта федерального бюджета на 2021 год и на плановый период 2022 и 2023 годов, нормативной и методической базы их формирования» в Федеральном агентстве водных ресурсов" xr:uid="{00000000-0004-0000-0100-000009000000}"/>
    <hyperlink ref="B149" r:id="rId11" display="КМ «Проверка эффективности корпоративного управления в хозяйственных обществах, акции которых находятся в федеральной собственности» и 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 xr:uid="{00000000-0004-0000-0100-00000A000000}"/>
    <hyperlink ref="B99:B100" r:id="rId12" display="КМ «Проверка эффективности корпоративного управления в хозяйственных обществах, акции которых находятся в федеральной собственности» и 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 xr:uid="{00000000-0004-0000-0100-00000B000000}"/>
    <hyperlink ref="B151" r:id="rId13" display="КМ «Проверка эффективности корпоративного управления в хозяйственных обществах, акции которых находятся в федеральной собственности» и 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 xr:uid="{00000000-0004-0000-0100-00000C000000}"/>
    <hyperlink ref="B101:B104" r:id="rId14" display="КМ «Проверка эффективности корпоративного управления в хозяйственных обществах, акции которых находятся в федеральной собственности» и 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 xr:uid="{00000000-0004-0000-0100-00000D000000}"/>
    <hyperlink ref="B153" r:id="rId15" display="КМ «Проверка эффективности корпоративного управления в хозяйственных обществах, акции которых находятся в федеральной собственности» и 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 xr:uid="{00000000-0004-0000-0100-00000E000000}"/>
    <hyperlink ref="B103:B104" r:id="rId16" display="КМ «Проверка эффективности корпоративного управления в хозяйственных обществах, акции которых находятся в федеральной собственности» и 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 xr:uid="{00000000-0004-0000-0100-00000F000000}"/>
    <hyperlink ref="B155" r:id="rId17" display="КМ «Проверка эффективности корпоративного управления в хозяйственных обществах, акции которых находятся в федеральной собственности» и 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 xr:uid="{00000000-0004-0000-0100-000010000000}"/>
    <hyperlink ref="B105:B108" r:id="rId18" display="КМ «Проверка эффективности корпоративного управления в хозяйственных обществах, акции которых находятся в федеральной собственности» и 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 xr:uid="{00000000-0004-0000-0100-000011000000}"/>
    <hyperlink ref="B157" r:id="rId19" display="КМ «Проверка эффективности корпоративного управления в хозяйственных обществах, акции которых находятся в федеральной собственности» и 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 xr:uid="{00000000-0004-0000-0100-000012000000}"/>
    <hyperlink ref="B107:B108" r:id="rId20" display="КМ «Проверка эффективности корпоративного управления в хозяйственных обществах, акции которых находятся в федеральной собственности» и 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 xr:uid="{00000000-0004-0000-0100-000013000000}"/>
    <hyperlink ref="B159" r:id="rId21" display="КМ «Проверка эффективности корпоративного управления в хозяйственных обществах, акции которых находятся в федеральной собственности» и ЭАМ «Анализ практики формирования и реализации в 2017 - 2018 годах и истекшем периоде 2019 года дивидендной политики при осуществлении от имени Российской Федерации прав акционера (участника) хозяйственных обществ, акции (доли) в уставных (складочных) капиталах которых находятся в федеральной собственности, и полномочий собственника имущества федеральных государственных унитарных предприятий при определении направлений распределения прибыли, остающейся после уплаты налогов и иных обязательных платежей федеральных государственных унитарных предприятий»" xr:uid="{00000000-0004-0000-0100-000014000000}"/>
    <hyperlink ref="B139" r:id="rId22" display="КМ «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 xr:uid="{00000000-0004-0000-0100-000015000000}"/>
    <hyperlink ref="B89:B90" r:id="rId23" display="КМ «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 xr:uid="{00000000-0004-0000-0100-000016000000}"/>
    <hyperlink ref="B91:B92" r:id="rId24" display="КМ «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 xr:uid="{00000000-0004-0000-0100-000017000000}"/>
    <hyperlink ref="B93:B94" r:id="rId25" display="КМ «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 xr:uid="{00000000-0004-0000-0100-000018000000}"/>
    <hyperlink ref="B146" r:id="rId26" display="КМ «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 xr:uid="{00000000-0004-0000-0100-000019000000}"/>
    <hyperlink ref="B141" r:id="rId27" display="КМ «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 xr:uid="{00000000-0004-0000-0100-00001A000000}"/>
    <hyperlink ref="B143" r:id="rId28" display="КМ «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 xr:uid="{00000000-0004-0000-0100-00001B000000}"/>
    <hyperlink ref="B145" r:id="rId29" display="КМ «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 xr:uid="{00000000-0004-0000-0100-00001C000000}"/>
    <hyperlink ref="B147" r:id="rId30" display="КМ «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 xr:uid="{00000000-0004-0000-0100-00001D000000}"/>
    <hyperlink ref="B133" r:id="rId31" xr:uid="{00000000-0004-0000-0100-00001E000000}"/>
    <hyperlink ref="B83:B84" r:id="rId32" display="ЭАМ «Анализ деятельности таможенных органов в рамках реализации основных стратегических документов, направленных на развитие таможенной службы, в 2013 – 2018 годах и истекшем периоде 2019 года»" xr:uid="{00000000-0004-0000-0100-00001F000000}"/>
    <hyperlink ref="B135" r:id="rId33" xr:uid="{00000000-0004-0000-0100-000020000000}"/>
    <hyperlink ref="B114" r:id="rId34" display="«Проверка обоснованности прогноза доходов (включая проверку расчетов прогноза поступлений по видам доходов) проекта федерального бюджета на 2020 год и на плановый период 2021 и 2022 годов, нормативной и методической базы их формирования» в Министерстве финансов Российской Федерации" xr:uid="{00000000-0004-0000-0100-000021000000}"/>
    <hyperlink ref="B74" r:id="rId35" xr:uid="{00000000-0004-0000-0100-000022000000}"/>
    <hyperlink ref="B129" r:id="rId36" xr:uid="{00000000-0004-0000-0100-000023000000}"/>
    <hyperlink ref="B137" r:id="rId37" display="КМ «Проверка организации применения таможенными органами системы управления рисками при осуществлении таможенных операций и процедур, а также организации категорирования лиц, совершавших таможенные операции в 2018 – 2019 годах и истекшем периоде 2020 года»" xr:uid="{00000000-0004-0000-0100-000024000000}"/>
  </hyperlinks>
  <pageMargins left="0.7" right="0.7" top="0.75" bottom="0.75" header="0.3" footer="0.3"/>
  <drawing r:id="rId38"/>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Листы</vt:lpstr>
      </vt:variant>
      <vt:variant>
        <vt:i4>2</vt:i4>
      </vt:variant>
    </vt:vector>
  </HeadingPairs>
  <TitlesOfParts>
    <vt:vector size="2" baseType="lpstr">
      <vt:lpstr>Итог</vt:lpstr>
      <vt:lpstr>Рекомендации СП РФ</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Egor Korobkin</dc:creator>
  <cp:lastModifiedBy>Microsoft Office User</cp:lastModifiedBy>
  <dcterms:created xsi:type="dcterms:W3CDTF">2015-06-05T18:19:34Z</dcterms:created>
  <dcterms:modified xsi:type="dcterms:W3CDTF">2021-05-12T21:33:56Z</dcterms:modified>
</cp:coreProperties>
</file>